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codeName="ThisWorkbook" defaultThemeVersion="124226"/>
  <bookViews>
    <workbookView xWindow="21480" yWindow="-120" windowWidth="19420" windowHeight="11020" tabRatio="848"/>
  </bookViews>
  <sheets>
    <sheet name="TKB all" sheetId="100" r:id="rId1"/>
    <sheet name="Lich hoc" sheetId="122" state="hidden" r:id="rId2"/>
    <sheet name="18L1" sheetId="125" r:id="rId3"/>
    <sheet name="CD_DSGV" sheetId="111" state="hidden" r:id="rId4"/>
    <sheet name="CD_DSHP" sheetId="99" state="hidden" r:id="rId5"/>
    <sheet name="CD_LoaiHP" sheetId="98" state="hidden" r:id="rId6"/>
    <sheet name="CD_DMHK" sheetId="112" state="hidden" r:id="rId7"/>
  </sheets>
  <definedNames>
    <definedName name="_xlnm._FilterDatabase" localSheetId="2" hidden="1">'18L1'!$A$25:$G$28</definedName>
    <definedName name="_xlnm._FilterDatabase" localSheetId="3" hidden="1">CD_DSGV!$A$1:$A$1</definedName>
    <definedName name="_xlnm._FilterDatabase" localSheetId="4" hidden="1">CD_DSHP!$A$3:$F$47</definedName>
    <definedName name="_xlnm._FilterDatabase" localSheetId="5" hidden="1">CD_LoaiHP!#REF!</definedName>
    <definedName name="_xlnm._FilterDatabase" localSheetId="0" hidden="1">'TKB all'!$A$19:$M$23</definedName>
    <definedName name="_xlnm.Criteria" localSheetId="3">CD_DSGV!$D$1:$D$1</definedName>
    <definedName name="_xlnm.Criteria" localSheetId="4">CD_DSHP!$N$3:$N$4</definedName>
    <definedName name="_xlnm.Criteria" localSheetId="5">CD_LoaiHP!#REF!</definedName>
    <definedName name="_xlnm.Criteria" localSheetId="0">'TKB all'!$M$19:$M$19</definedName>
    <definedName name="_xlnm.Extract" localSheetId="3">CD_DSGV!#REF!</definedName>
    <definedName name="_xlnm.Extract" localSheetId="4">CD_LoaiHP!$B$3</definedName>
    <definedName name="_xlnm.Extract" localSheetId="5">CD_LoaiHP!#REF!</definedName>
    <definedName name="_xlnm.Extract" localSheetId="0">'TKB all'!#REF!</definedName>
    <definedName name="_xlnm.Print_Area" localSheetId="1">'Lich hoc'!$A$1:$F$18</definedName>
    <definedName name="_xlnm.Print_Titles" localSheetId="0">'TKB all'!$19:$19</definedName>
    <definedName name="Sheet1">#REF!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25" l="1"/>
  <c r="B5" i="112"/>
  <c r="H24" i="125"/>
  <c r="E24" i="125"/>
  <c r="B24" i="125"/>
  <c r="A2" i="125"/>
  <c r="B26" i="125" l="1"/>
  <c r="B27" i="125"/>
  <c r="B28" i="125"/>
  <c r="H26" i="125" l="1"/>
  <c r="I26" i="125" s="1"/>
  <c r="H27" i="125"/>
  <c r="I27" i="125" s="1"/>
  <c r="H28" i="125"/>
  <c r="I28" i="125" s="1"/>
  <c r="E28" i="125"/>
  <c r="E27" i="125"/>
  <c r="E26" i="125"/>
  <c r="H25" i="125"/>
  <c r="I25" i="125" s="1"/>
  <c r="E25" i="125"/>
  <c r="B25" i="125"/>
  <c r="A3" i="125"/>
</calcChain>
</file>

<file path=xl/sharedStrings.xml><?xml version="1.0" encoding="utf-8"?>
<sst xmlns="http://schemas.openxmlformats.org/spreadsheetml/2006/main" count="400" uniqueCount="235">
  <si>
    <t>Thứ 2</t>
  </si>
  <si>
    <t>Thứ 3</t>
  </si>
  <si>
    <t>Thứ 4</t>
  </si>
  <si>
    <t>Thứ 5</t>
  </si>
  <si>
    <t>Thứ 6</t>
  </si>
  <si>
    <t>Tiết</t>
  </si>
  <si>
    <t>06:40 - 07:30</t>
  </si>
  <si>
    <t>07:30  - 08:20</t>
  </si>
  <si>
    <t>08:30 - 09:20</t>
  </si>
  <si>
    <t>09:20 - 10:10</t>
  </si>
  <si>
    <t>10:20 - 11:10</t>
  </si>
  <si>
    <t>11:10 - 12:00</t>
  </si>
  <si>
    <t>12:30 - 13:20</t>
  </si>
  <si>
    <t>13:20 - 14:10</t>
  </si>
  <si>
    <t>14:20 - 15:10</t>
  </si>
  <si>
    <t>15:10 - 16:00</t>
  </si>
  <si>
    <t>16:10 - 17:00</t>
  </si>
  <si>
    <t>17:00 - 17:50</t>
  </si>
  <si>
    <t>Huỳnh Thụy Bảo Trân</t>
  </si>
  <si>
    <t>Nguyễn Huy Khánh</t>
  </si>
  <si>
    <t>Lê Ngọc Thành</t>
  </si>
  <si>
    <t>Trương Phước Lộc</t>
  </si>
  <si>
    <t>Cơ sở dữ liệu</t>
  </si>
  <si>
    <t>Mạng máy tính</t>
  </si>
  <si>
    <t>Đặng Bình Phương</t>
  </si>
  <si>
    <t>Giờ BĐ - Giờ KT</t>
  </si>
  <si>
    <t>Lê Nguyễn Hoài Nam</t>
  </si>
  <si>
    <t>GIÁO VIÊN LÝ THUYẾT</t>
  </si>
  <si>
    <t>LOẠI HỌC PHẦN</t>
  </si>
  <si>
    <t>SỐ TIẾT</t>
  </si>
  <si>
    <t>Kiến trúc máy tính và hợp ngữ</t>
  </si>
  <si>
    <t>Thể dục 2</t>
  </si>
  <si>
    <t>Anh văn 2</t>
  </si>
  <si>
    <t>Kỹ thuật lập trình</t>
  </si>
  <si>
    <t>Học phần BB KTGDĐC</t>
  </si>
  <si>
    <t>Học phần cơ sở ngành</t>
  </si>
  <si>
    <t>Học phần cơ bản ngành</t>
  </si>
  <si>
    <t>Định dạng</t>
  </si>
  <si>
    <t>Nhóm</t>
  </si>
  <si>
    <t>DANH MỤC LOẠI HỌC PHẦN</t>
  </si>
  <si>
    <t>STT</t>
  </si>
  <si>
    <t>xanh</t>
  </si>
  <si>
    <t>đen nghiêng</t>
  </si>
  <si>
    <t>đen (không có format)</t>
  </si>
  <si>
    <t>Lê Viết Long</t>
  </si>
  <si>
    <t>Thái Lê Vinh</t>
  </si>
  <si>
    <t>DANH SÁCH HỌC PHẦN</t>
  </si>
  <si>
    <t>MÃ HP</t>
  </si>
  <si>
    <t>LT</t>
  </si>
  <si>
    <t>TH</t>
  </si>
  <si>
    <t>Những nguyên lý cơ bản của CN Mác - Lênin</t>
  </si>
  <si>
    <t>CTH001</t>
  </si>
  <si>
    <t>CTH002</t>
  </si>
  <si>
    <t>CTH003</t>
  </si>
  <si>
    <t>Đường lối cách mạng của ĐCSVN</t>
  </si>
  <si>
    <t>NNA001</t>
  </si>
  <si>
    <t>Anh văn 1</t>
  </si>
  <si>
    <t>NNA002</t>
  </si>
  <si>
    <t>TTH003</t>
  </si>
  <si>
    <t>TTH026</t>
  </si>
  <si>
    <t>TTH027</t>
  </si>
  <si>
    <t>TTH063</t>
  </si>
  <si>
    <t>DTV001</t>
  </si>
  <si>
    <t>VLH023</t>
  </si>
  <si>
    <t>CTT002</t>
  </si>
  <si>
    <t>CTT003</t>
  </si>
  <si>
    <t>CTT008</t>
  </si>
  <si>
    <t>CTT006</t>
  </si>
  <si>
    <t>Đại số B1</t>
  </si>
  <si>
    <t>Giải tích B1</t>
  </si>
  <si>
    <t>Giải tích B2</t>
  </si>
  <si>
    <t>Toán rời rạc</t>
  </si>
  <si>
    <t>Điện tử căn bản</t>
  </si>
  <si>
    <t>Điện từ, Quang – Lượng tử – Nguyên tử</t>
  </si>
  <si>
    <t>Nhập môn lập trình</t>
  </si>
  <si>
    <t>Phương pháp lập trình hướng đối tượng</t>
  </si>
  <si>
    <t>TCH001</t>
  </si>
  <si>
    <t>TCH002</t>
  </si>
  <si>
    <t>QPH010</t>
  </si>
  <si>
    <t>Thể dục 1</t>
  </si>
  <si>
    <t>Giáo dục quốc phòng</t>
  </si>
  <si>
    <t>CTT101</t>
  </si>
  <si>
    <t>Cấu trúc dữ liệu và giải thuật</t>
  </si>
  <si>
    <t>CTT102</t>
  </si>
  <si>
    <t>CTT103</t>
  </si>
  <si>
    <t>Hệ điều hành</t>
  </si>
  <si>
    <t>CTT104</t>
  </si>
  <si>
    <t>CTT105</t>
  </si>
  <si>
    <t>CTT701</t>
  </si>
  <si>
    <t>CTT702</t>
  </si>
  <si>
    <t>Quản trị cơ sở dữ liệu</t>
  </si>
  <si>
    <t>CTT703</t>
  </si>
  <si>
    <t>Lập trình web 1</t>
  </si>
  <si>
    <t>CTT501</t>
  </si>
  <si>
    <t>Lập trình Windows</t>
  </si>
  <si>
    <t>CTT704</t>
  </si>
  <si>
    <t>Quản trị Windows Server</t>
  </si>
  <si>
    <t>CTT705</t>
  </si>
  <si>
    <t>Lập trình ứng dụng quản lý 1</t>
  </si>
  <si>
    <t>CTT706</t>
  </si>
  <si>
    <t>Hệ điều hành Linux căn bản</t>
  </si>
  <si>
    <t>CTT721</t>
  </si>
  <si>
    <t>Phát triển ứng dụng cơ sở dữ liệu 1</t>
  </si>
  <si>
    <t>CTT722</t>
  </si>
  <si>
    <t>Phát triển ứng dụng cơ sở dữ liệu 2</t>
  </si>
  <si>
    <t>CTT723</t>
  </si>
  <si>
    <t>Triển khai ứng dụng mạng</t>
  </si>
  <si>
    <t>CTT724</t>
  </si>
  <si>
    <t>Triển khai hệ thống mạng</t>
  </si>
  <si>
    <t>CTT725</t>
  </si>
  <si>
    <t>Các dịch vụ trên hệ điều hành Linux</t>
  </si>
  <si>
    <t>CTT726</t>
  </si>
  <si>
    <t>Công cụ bảo mật mạng</t>
  </si>
  <si>
    <t>CTT727</t>
  </si>
  <si>
    <t>CTT728</t>
  </si>
  <si>
    <t>Khai thác dữ liệu trên web</t>
  </si>
  <si>
    <t>CTT729</t>
  </si>
  <si>
    <t>Lắp ráp và cài đặt máy tính</t>
  </si>
  <si>
    <t>CTT730</t>
  </si>
  <si>
    <t>Công cụ kiểm chứng phần mềm</t>
  </si>
  <si>
    <t>CTT731</t>
  </si>
  <si>
    <t>Lập trình web 2</t>
  </si>
  <si>
    <t>CTT732</t>
  </si>
  <si>
    <t>Lập trình ứng dụng quản lý 2</t>
  </si>
  <si>
    <t>CTT733</t>
  </si>
  <si>
    <t>Kỹ thuật bảo mật mạng Windows</t>
  </si>
  <si>
    <t>TÊN HỌC PHẦN</t>
  </si>
  <si>
    <t>PLD001</t>
  </si>
  <si>
    <t>Pháp luật đại cương</t>
  </si>
  <si>
    <t>Lê Quốc Hòa</t>
  </si>
  <si>
    <t>Nguyễn Phạm Phương Nam</t>
  </si>
  <si>
    <t>Chung Thùy Linh</t>
  </si>
  <si>
    <t>Lê Hà Minh</t>
  </si>
  <si>
    <t>Phạm Minh Tú</t>
  </si>
  <si>
    <t>Nguyễn Thành Long</t>
  </si>
  <si>
    <t>Lương Vĩ Minh</t>
  </si>
  <si>
    <t>Nguyễn Thị Như Anh</t>
  </si>
  <si>
    <t>Hồ Lê Thị Kim Nhung</t>
  </si>
  <si>
    <t>Nguyễn Văn Giang</t>
  </si>
  <si>
    <t>Hồ Tuấn Thanh</t>
  </si>
  <si>
    <t>Trương Toàn Thịnh</t>
  </si>
  <si>
    <t>Đặng Trần Minh Hậu</t>
  </si>
  <si>
    <t>Đậu Ngọc Hà Dương</t>
  </si>
  <si>
    <t>Phạm Trọng Nghĩa</t>
  </si>
  <si>
    <t>Tiết Gia Hồng</t>
  </si>
  <si>
    <t>Trần Thị Bích Hạnh</t>
  </si>
  <si>
    <t>Nguyễn Ngọc Thảo</t>
  </si>
  <si>
    <t>Đỗ Hoàng Cường</t>
  </si>
  <si>
    <t>Đỗ Nguyên Kha</t>
  </si>
  <si>
    <t>Nguyễn Thanh Quân</t>
  </si>
  <si>
    <t>Lớp</t>
  </si>
  <si>
    <t>Mã HP</t>
  </si>
  <si>
    <t>Tên HP</t>
  </si>
  <si>
    <t>Số tiết</t>
  </si>
  <si>
    <t>GVLT</t>
  </si>
  <si>
    <t>Loại HP</t>
  </si>
  <si>
    <t>Phòng</t>
  </si>
  <si>
    <t>Ngô Ngọc Đăng Khoa</t>
  </si>
  <si>
    <t>Học phần BB ngành</t>
  </si>
  <si>
    <t>Kỹ năng soạn báo cáo, trình bày và LVN</t>
  </si>
  <si>
    <t>Học phần BB ngành (chọn CTT501 hoặc CTT704)</t>
  </si>
  <si>
    <t>Học phần BB ngành (chọn CTT705 hoặc CTT706)</t>
  </si>
  <si>
    <t>Học phần tự chọn ngành</t>
  </si>
  <si>
    <t>Các thuật toán thông minh nhân tạo và ƯD</t>
  </si>
  <si>
    <t>THỜI KHÓA BIỂU LÝ THUYẾT (dạng danh sách)</t>
  </si>
  <si>
    <t>Tiết
(NVCừ)</t>
  </si>
  <si>
    <t>Tiết
(LTrung)</t>
  </si>
  <si>
    <t>Thời gian học:</t>
  </si>
  <si>
    <t>Địa điểm học:</t>
  </si>
  <si>
    <t>Cơ sở Nguyễn Văn Cừ</t>
  </si>
  <si>
    <t>Thứ 7</t>
  </si>
  <si>
    <t>17:50 - 18:40</t>
  </si>
  <si>
    <t>18:40 - 19:30</t>
  </si>
  <si>
    <t>19:30 - 20:20</t>
  </si>
  <si>
    <t>20:20 - 21:10</t>
  </si>
  <si>
    <t>Năm học</t>
  </si>
  <si>
    <t>Học kỳ</t>
  </si>
  <si>
    <t>Bắt đầu</t>
  </si>
  <si>
    <t>Kết thúc</t>
  </si>
  <si>
    <t>Ghi chú</t>
  </si>
  <si>
    <t>Số SV</t>
  </si>
  <si>
    <t>Tin học cơ sở</t>
  </si>
  <si>
    <t>07:30 - 08:20</t>
  </si>
  <si>
    <t>14:10 - 15:00</t>
  </si>
  <si>
    <t>15:00 - 15:50</t>
  </si>
  <si>
    <t>15:50 - 16:40</t>
  </si>
  <si>
    <t>16:40 - 17:30</t>
  </si>
  <si>
    <t>17:30 - 18:20</t>
  </si>
  <si>
    <t>18:20 - 19:10</t>
  </si>
  <si>
    <t>19:10 - 20:00</t>
  </si>
  <si>
    <t>20:00 - 20:50</t>
  </si>
  <si>
    <t>ĐHCQ đại trà và Cao đẳng</t>
  </si>
  <si>
    <t>Đào tạo từ xa</t>
  </si>
  <si>
    <t>HTTT</t>
  </si>
  <si>
    <t>Hủy</t>
  </si>
  <si>
    <t>Bộ môn PT</t>
  </si>
  <si>
    <r>
      <t xml:space="preserve">ĐẠI HỌC QUỐC GIA TP. HỒ CHÍ MINH
TRƯỜNG ĐẠI HỌC KHOA HỌC TỰ NHIÊN
</t>
    </r>
    <r>
      <rPr>
        <b/>
        <sz val="10"/>
        <rFont val="Arial"/>
        <family val="2"/>
      </rPr>
      <t>KHOA CÔNG NGHỆ THÔNG TIN</t>
    </r>
  </si>
  <si>
    <r>
      <t xml:space="preserve">ĐẠI HỌC QUỐC GIA TP. HỒ CHÍ MINH
TRƯỜNG ĐẠI HỌC KHOA HỌC TỰ NHIÊN
</t>
    </r>
    <r>
      <rPr>
        <b/>
        <u/>
        <sz val="10"/>
        <rFont val="Arial"/>
        <family val="2"/>
      </rPr>
      <t>KHOA CÔNG NGHỆ THÔNG TIN</t>
    </r>
  </si>
  <si>
    <t>MMT</t>
  </si>
  <si>
    <t>Lịch học</t>
  </si>
  <si>
    <t>BMPT</t>
  </si>
  <si>
    <t>CNPM</t>
  </si>
  <si>
    <t>KHMT</t>
  </si>
  <si>
    <t>KHMT
CNTT</t>
  </si>
  <si>
    <t>18L1</t>
  </si>
  <si>
    <t>Tư tưởng Hồ Chí Minh</t>
  </si>
  <si>
    <t>BCN Khoa</t>
  </si>
  <si>
    <t>Mã lớp PĐT</t>
  </si>
  <si>
    <t>Số lớp</t>
  </si>
  <si>
    <t>2021 - 2022</t>
  </si>
  <si>
    <t>Thái Hùng Văn</t>
  </si>
  <si>
    <t>Trần Duy Quang</t>
  </si>
  <si>
    <t>Mai Anh Tuấn</t>
  </si>
  <si>
    <t>21/02/2022</t>
  </si>
  <si>
    <t xml:space="preserve">TH Mạng máy tính
SV
</t>
  </si>
  <si>
    <t xml:space="preserve">Mạng máy tính
SV
</t>
  </si>
  <si>
    <t xml:space="preserve">PTƯD CSDL
SV
</t>
  </si>
  <si>
    <t xml:space="preserve">Kỹ thuật lập trình
SV
</t>
  </si>
  <si>
    <t xml:space="preserve">TH Kỹ thuật lập trình
SV
</t>
  </si>
  <si>
    <t xml:space="preserve">TH PTƯD CSDL
SV
</t>
  </si>
  <si>
    <t xml:space="preserve">LTƯD QLý 2
SV
</t>
  </si>
  <si>
    <t xml:space="preserve">TH LTƯD QLý 2
SV
</t>
  </si>
  <si>
    <t xml:space="preserve">LTƯD QLý 1
SV
</t>
  </si>
  <si>
    <t xml:space="preserve">TH LTƯD QLý 1
SV
</t>
  </si>
  <si>
    <t>T3 (1-3)</t>
  </si>
  <si>
    <t>T6 (4-6)</t>
  </si>
  <si>
    <t>T7 (1-3)</t>
  </si>
  <si>
    <t>T2 (4-6)</t>
  </si>
  <si>
    <t>T2 (10-12)</t>
  </si>
  <si>
    <t>Hình thức học:</t>
  </si>
  <si>
    <t>học trực tuyến đến hết ngày 19/3/2022. Từ ngày 21/3/2022: học trực tiếp tại trường.</t>
  </si>
  <si>
    <t>BẬC CAO ĐẲNG, HỌC KỲ 2, NĂM HỌC 2021 - 2022</t>
  </si>
  <si>
    <t>15 tuần, từ 21/02/2022 đến 05/06/2022</t>
  </si>
  <si>
    <t>45 LT + 30 TH</t>
  </si>
  <si>
    <t>5 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</si>
</sst>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color indexed="9"/>
      <name val="Arial"/>
      <family val="2"/>
    </font>
    <font>
      <b/>
      <sz val="18"/>
      <name val="Arial"/>
      <family val="2"/>
    </font>
    <font>
      <i/>
      <sz val="10"/>
      <color rgb="FF660066"/>
      <name val="Arial"/>
      <family val="2"/>
    </font>
    <font>
      <sz val="10"/>
      <color rgb="FF0000FF"/>
      <name val="Arial"/>
      <family val="2"/>
    </font>
    <font>
      <b/>
      <i/>
      <sz val="16"/>
      <name val="Arial"/>
      <family val="2"/>
    </font>
    <font>
      <b/>
      <i/>
      <u/>
      <sz val="16"/>
      <name val="Arial"/>
      <family val="2"/>
    </font>
    <font>
      <sz val="10"/>
      <name val="MS Sans Serif"/>
      <family val="2"/>
    </font>
    <font>
      <i/>
      <sz val="10"/>
      <color theme="9" tint="-0.249977111117893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indexed="9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4" fillId="0" borderId="0"/>
  </cellStyleXfs>
  <cellXfs count="96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0" xfId="0" applyNumberFormat="1" applyFont="1" applyAlignment="1" applyProtection="1">
      <alignment vertical="center"/>
      <protection hidden="1"/>
    </xf>
    <xf numFmtId="0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2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2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 applyProtection="1">
      <alignment vertical="center" wrapText="1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0" fillId="0" borderId="0" xfId="0" applyNumberFormat="1" applyFont="1" applyFill="1" applyAlignment="1" applyProtection="1">
      <alignment vertical="center"/>
      <protection hidden="1"/>
    </xf>
    <xf numFmtId="0" fontId="6" fillId="0" borderId="0" xfId="0" applyNumberFormat="1" applyFont="1" applyAlignment="1" applyProtection="1">
      <alignment vertical="center"/>
      <protection hidden="1"/>
    </xf>
    <xf numFmtId="0" fontId="1" fillId="0" borderId="0" xfId="0" applyNumberFormat="1" applyFont="1" applyAlignment="1" applyProtection="1">
      <alignment horizontal="right" vertical="center"/>
      <protection hidden="1"/>
    </xf>
    <xf numFmtId="0" fontId="5" fillId="4" borderId="8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2" applyFont="1" applyAlignment="1">
      <alignment vertical="center"/>
    </xf>
    <xf numFmtId="0" fontId="1" fillId="0" borderId="0" xfId="2" applyAlignment="1">
      <alignment vertical="center"/>
    </xf>
    <xf numFmtId="49" fontId="1" fillId="0" borderId="0" xfId="2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5" fillId="4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1" fillId="0" borderId="3" xfId="2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vertical="center"/>
      <protection hidden="1"/>
    </xf>
    <xf numFmtId="0" fontId="1" fillId="0" borderId="3" xfId="0" applyFont="1" applyFill="1" applyBorder="1" applyAlignment="1" applyProtection="1">
      <alignment horizontal="right" vertical="center"/>
      <protection hidden="1"/>
    </xf>
    <xf numFmtId="0" fontId="18" fillId="7" borderId="8" xfId="0" applyFont="1" applyFill="1" applyBorder="1" applyAlignment="1" applyProtection="1">
      <alignment horizontal="center" vertical="center"/>
      <protection hidden="1"/>
    </xf>
    <xf numFmtId="0" fontId="18" fillId="7" borderId="8" xfId="0" applyFont="1" applyFill="1" applyBorder="1" applyAlignment="1" applyProtection="1">
      <alignment horizontal="center" vertical="center" wrapText="1"/>
      <protection hidden="1"/>
    </xf>
    <xf numFmtId="0" fontId="18" fillId="7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vertical="center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vertical="center"/>
      <protection hidden="1"/>
    </xf>
    <xf numFmtId="0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2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4" fontId="1" fillId="0" borderId="0" xfId="2" applyNumberFormat="1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0" borderId="12" xfId="0" applyFont="1" applyBorder="1" applyAlignment="1">
      <alignment horizontal="center" vertical="center"/>
    </xf>
    <xf numFmtId="0" fontId="5" fillId="0" borderId="8" xfId="0" quotePrefix="1" applyFont="1" applyFill="1" applyBorder="1" applyAlignment="1" applyProtection="1">
      <alignment horizontal="center" vertical="center" wrapText="1"/>
      <protection hidden="1"/>
    </xf>
    <xf numFmtId="0" fontId="5" fillId="0" borderId="9" xfId="0" quotePrefix="1" applyFont="1" applyFill="1" applyBorder="1" applyAlignment="1" applyProtection="1">
      <alignment horizontal="center" vertical="center" wrapText="1"/>
      <protection hidden="1"/>
    </xf>
    <xf numFmtId="0" fontId="5" fillId="0" borderId="10" xfId="0" quotePrefix="1" applyFont="1" applyFill="1" applyBorder="1" applyAlignment="1" applyProtection="1">
      <alignment horizontal="center" vertical="center" wrapText="1"/>
      <protection hidden="1"/>
    </xf>
    <xf numFmtId="0" fontId="15" fillId="0" borderId="8" xfId="0" quotePrefix="1" applyFont="1" applyFill="1" applyBorder="1" applyAlignment="1" applyProtection="1">
      <alignment horizontal="center" vertical="center" wrapText="1"/>
      <protection hidden="1"/>
    </xf>
    <xf numFmtId="0" fontId="15" fillId="0" borderId="9" xfId="0" quotePrefix="1" applyFont="1" applyFill="1" applyBorder="1" applyAlignment="1" applyProtection="1">
      <alignment horizontal="center" vertical="center" wrapText="1"/>
      <protection hidden="1"/>
    </xf>
    <xf numFmtId="0" fontId="15" fillId="0" borderId="10" xfId="0" quotePrefix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Alignment="1" applyProtection="1">
      <alignment horizontal="center" vertical="center" wrapText="1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NumberFormat="1" applyFont="1" applyAlignment="1" applyProtection="1">
      <alignment horizontal="center" vertical="center"/>
      <protection hidden="1"/>
    </xf>
    <xf numFmtId="0" fontId="4" fillId="0" borderId="12" xfId="0" applyNumberFormat="1" applyFont="1" applyBorder="1" applyAlignment="1" applyProtection="1">
      <alignment horizontal="center" vertical="center"/>
      <protection hidden="1"/>
    </xf>
    <xf numFmtId="0" fontId="5" fillId="4" borderId="5" xfId="0" applyNumberFormat="1" applyFont="1" applyFill="1" applyBorder="1" applyAlignment="1" applyProtection="1">
      <alignment horizontal="center" vertical="center"/>
      <protection hidden="1"/>
    </xf>
    <xf numFmtId="0" fontId="5" fillId="4" borderId="11" xfId="0" applyNumberFormat="1" applyFont="1" applyFill="1" applyBorder="1" applyAlignment="1" applyProtection="1">
      <alignment horizontal="center" vertical="center"/>
      <protection hidden="1"/>
    </xf>
    <xf numFmtId="0" fontId="5" fillId="4" borderId="13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3" xfId="3"/>
    <cellStyle name="Normal 4" xfId="4"/>
    <cellStyle name="Normal 4 2" xfId="5"/>
    <cellStyle name="Normal 5" xfId="6"/>
  </cellStyles>
  <dxfs count="21"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color rgb="FF0000FF"/>
      </font>
    </dxf>
    <dxf>
      <font>
        <b val="0"/>
        <i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ont>
        <color rgb="FF3333FF"/>
      </font>
    </dxf>
    <dxf>
      <font>
        <b val="0"/>
        <i/>
        <color rgb="FF3333FF"/>
      </font>
    </dxf>
    <dxf>
      <font>
        <color rgb="FF7030A0"/>
      </font>
    </dxf>
    <dxf>
      <font>
        <b val="0"/>
        <i/>
        <color rgb="FF7030A0"/>
      </font>
    </dxf>
    <dxf>
      <font>
        <b val="0"/>
        <i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884320</xdr:colOff>
      <xdr:row>1</xdr:row>
      <xdr:rowOff>1</xdr:rowOff>
    </xdr:to>
    <xdr:sp macro="" textlink="">
      <xdr:nvSpPr>
        <xdr:cNvPr id="7" name="Text 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2551195" cy="4381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ĐẠI HỌC QUỐC GIA TP. HỒ CHÍ MINH</a:t>
          </a:r>
        </a:p>
        <a:p>
          <a:pPr algn="ctr" rtl="0">
            <a:defRPr sz="1000"/>
          </a:pPr>
          <a:r>
            <a:rPr lang="vi-VN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TRƯỜNG ĐẠI HỌC KHOA HỌC TỰ NHIÊN</a:t>
          </a:r>
        </a:p>
        <a:p>
          <a:pPr algn="ctr" rtl="0">
            <a:defRPr sz="1000"/>
          </a:pPr>
          <a:r>
            <a:rPr lang="vi-VN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KHOA CÔNG NGHỆ THÔNG TIN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00CC"/>
    <pageSetUpPr fitToPage="1"/>
  </sheetPr>
  <dimension ref="A1:M26"/>
  <sheetViews>
    <sheetView tabSelected="1" zoomScaleNormal="100" workbookViewId="0">
      <selection activeCell="D22" sqref="D22"/>
    </sheetView>
  </sheetViews>
  <sheetFormatPr defaultColWidth="8.81640625" defaultRowHeight="18.75" customHeight="1" x14ac:dyDescent="0.25"/>
  <cols>
    <col min="1" max="1" width="6.453125" style="43" customWidth="1"/>
    <col min="2" max="2" width="14.7265625" style="43" customWidth="1"/>
    <col min="3" max="4" width="9.26953125" style="43" customWidth="1"/>
    <col min="5" max="5" width="33.81640625" style="43" customWidth="1"/>
    <col min="6" max="6" width="16.26953125" style="43" customWidth="1"/>
    <col min="7" max="7" width="19.7265625" style="43" customWidth="1"/>
    <col min="8" max="8" width="28" style="61" customWidth="1"/>
    <col min="9" max="9" width="23.7265625" style="44" bestFit="1" customWidth="1"/>
    <col min="10" max="10" width="13.7265625" style="43" customWidth="1"/>
    <col min="11" max="11" width="13.81640625" style="43" customWidth="1"/>
    <col min="12" max="12" width="9.453125" style="43" customWidth="1"/>
    <col min="13" max="13" width="9.453125" style="43" bestFit="1" customWidth="1"/>
    <col min="14" max="16" width="8.81640625" style="43"/>
    <col min="17" max="17" width="29.453125" style="43" bestFit="1" customWidth="1"/>
    <col min="18" max="16384" width="8.81640625" style="43"/>
  </cols>
  <sheetData>
    <row r="1" spans="2:11" ht="44.25" customHeight="1" x14ac:dyDescent="0.25">
      <c r="B1" s="77" t="s">
        <v>197</v>
      </c>
      <c r="C1" s="77"/>
      <c r="D1" s="77"/>
      <c r="E1" s="77"/>
      <c r="J1" s="27" t="s">
        <v>25</v>
      </c>
      <c r="K1" s="27" t="s">
        <v>165</v>
      </c>
    </row>
    <row r="2" spans="2:11" ht="12.75" customHeight="1" x14ac:dyDescent="0.25">
      <c r="B2" s="75" t="s">
        <v>164</v>
      </c>
      <c r="C2" s="75"/>
      <c r="D2" s="75"/>
      <c r="E2" s="75"/>
      <c r="F2" s="75"/>
      <c r="G2" s="75"/>
      <c r="H2" s="75"/>
      <c r="I2" s="75"/>
      <c r="J2" s="28" t="s">
        <v>6</v>
      </c>
      <c r="K2" s="29">
        <v>1</v>
      </c>
    </row>
    <row r="3" spans="2:11" ht="12.75" customHeight="1" x14ac:dyDescent="0.25">
      <c r="B3" s="75"/>
      <c r="C3" s="75"/>
      <c r="D3" s="75"/>
      <c r="E3" s="75"/>
      <c r="F3" s="75"/>
      <c r="G3" s="75"/>
      <c r="H3" s="75"/>
      <c r="I3" s="75"/>
      <c r="J3" s="28" t="s">
        <v>7</v>
      </c>
      <c r="K3" s="29">
        <v>2</v>
      </c>
    </row>
    <row r="4" spans="2:11" ht="12.75" customHeight="1" x14ac:dyDescent="0.25">
      <c r="B4" s="75"/>
      <c r="C4" s="75"/>
      <c r="D4" s="75"/>
      <c r="E4" s="75"/>
      <c r="F4" s="75"/>
      <c r="G4" s="75"/>
      <c r="H4" s="75"/>
      <c r="I4" s="75"/>
      <c r="J4" s="28" t="s">
        <v>8</v>
      </c>
      <c r="K4" s="29">
        <v>3</v>
      </c>
    </row>
    <row r="5" spans="2:11" ht="12.75" customHeight="1" x14ac:dyDescent="0.25">
      <c r="B5" s="76" t="s">
        <v>231</v>
      </c>
      <c r="C5" s="76"/>
      <c r="D5" s="76"/>
      <c r="E5" s="76"/>
      <c r="F5" s="76"/>
      <c r="G5" s="76"/>
      <c r="H5" s="76"/>
      <c r="I5" s="76"/>
      <c r="J5" s="28" t="s">
        <v>9</v>
      </c>
      <c r="K5" s="29">
        <v>4</v>
      </c>
    </row>
    <row r="6" spans="2:11" ht="12.75" customHeight="1" x14ac:dyDescent="0.25">
      <c r="B6" s="76"/>
      <c r="C6" s="76"/>
      <c r="D6" s="76"/>
      <c r="E6" s="76"/>
      <c r="F6" s="76"/>
      <c r="G6" s="76"/>
      <c r="H6" s="76"/>
      <c r="I6" s="76"/>
      <c r="J6" s="28" t="s">
        <v>10</v>
      </c>
      <c r="K6" s="29">
        <v>5</v>
      </c>
    </row>
    <row r="7" spans="2:11" ht="12.75" customHeight="1" x14ac:dyDescent="0.25">
      <c r="I7" s="43"/>
      <c r="J7" s="28" t="s">
        <v>11</v>
      </c>
      <c r="K7" s="29">
        <v>6</v>
      </c>
    </row>
    <row r="8" spans="2:11" ht="12.75" customHeight="1" x14ac:dyDescent="0.25">
      <c r="J8" s="28" t="s">
        <v>12</v>
      </c>
      <c r="K8" s="29">
        <v>7</v>
      </c>
    </row>
    <row r="9" spans="2:11" ht="12.5" x14ac:dyDescent="0.25">
      <c r="J9" s="28" t="s">
        <v>13</v>
      </c>
      <c r="K9" s="29">
        <v>8</v>
      </c>
    </row>
    <row r="10" spans="2:11" ht="12.75" customHeight="1" x14ac:dyDescent="0.25">
      <c r="B10" s="46"/>
      <c r="C10" s="46"/>
      <c r="G10" s="44"/>
      <c r="J10" s="28" t="s">
        <v>14</v>
      </c>
      <c r="K10" s="29">
        <v>9</v>
      </c>
    </row>
    <row r="11" spans="2:11" ht="15.5" customHeight="1" x14ac:dyDescent="0.25">
      <c r="B11" s="70" t="s">
        <v>167</v>
      </c>
      <c r="C11" s="71" t="s">
        <v>232</v>
      </c>
      <c r="D11" s="72"/>
      <c r="E11" s="44"/>
      <c r="J11" s="28" t="s">
        <v>15</v>
      </c>
      <c r="K11" s="29">
        <v>10</v>
      </c>
    </row>
    <row r="12" spans="2:11" ht="15.5" customHeight="1" x14ac:dyDescent="0.25">
      <c r="B12" s="70" t="s">
        <v>168</v>
      </c>
      <c r="C12" s="73" t="s">
        <v>169</v>
      </c>
      <c r="D12" s="72"/>
      <c r="F12" s="44"/>
      <c r="G12" s="44"/>
      <c r="J12" s="28" t="s">
        <v>16</v>
      </c>
      <c r="K12" s="29">
        <v>11</v>
      </c>
    </row>
    <row r="13" spans="2:11" ht="15.5" customHeight="1" x14ac:dyDescent="0.25">
      <c r="B13" s="70" t="s">
        <v>229</v>
      </c>
      <c r="C13" s="73" t="s">
        <v>230</v>
      </c>
      <c r="D13" s="72"/>
      <c r="J13" s="28" t="s">
        <v>17</v>
      </c>
      <c r="K13" s="29">
        <v>12</v>
      </c>
    </row>
    <row r="14" spans="2:11" ht="14.25" hidden="1" customHeight="1" x14ac:dyDescent="0.25">
      <c r="J14" s="28" t="s">
        <v>171</v>
      </c>
      <c r="K14" s="29">
        <v>13</v>
      </c>
    </row>
    <row r="15" spans="2:11" ht="12.75" hidden="1" customHeight="1" x14ac:dyDescent="0.25">
      <c r="F15" s="44"/>
      <c r="J15" s="28" t="s">
        <v>172</v>
      </c>
      <c r="K15" s="29">
        <v>14</v>
      </c>
    </row>
    <row r="16" spans="2:11" ht="12.75" hidden="1" customHeight="1" x14ac:dyDescent="0.25">
      <c r="F16" s="44"/>
      <c r="J16" s="28" t="s">
        <v>173</v>
      </c>
      <c r="K16" s="29">
        <v>15</v>
      </c>
    </row>
    <row r="17" spans="1:13" ht="12.75" hidden="1" customHeight="1" x14ac:dyDescent="0.25">
      <c r="J17" s="28" t="s">
        <v>174</v>
      </c>
      <c r="K17" s="29">
        <v>16</v>
      </c>
    </row>
    <row r="18" spans="1:13" ht="13.5" customHeight="1" x14ac:dyDescent="0.25">
      <c r="J18"/>
      <c r="K18"/>
    </row>
    <row r="19" spans="1:13" ht="18.75" customHeight="1" x14ac:dyDescent="0.25">
      <c r="A19" s="58" t="s">
        <v>40</v>
      </c>
      <c r="B19" s="58" t="s">
        <v>150</v>
      </c>
      <c r="C19" s="58" t="s">
        <v>207</v>
      </c>
      <c r="D19" s="58" t="s">
        <v>151</v>
      </c>
      <c r="E19" s="58" t="s">
        <v>152</v>
      </c>
      <c r="F19" s="58" t="s">
        <v>153</v>
      </c>
      <c r="G19" s="59" t="s">
        <v>195</v>
      </c>
      <c r="H19" s="59" t="s">
        <v>155</v>
      </c>
      <c r="I19" s="58" t="s">
        <v>154</v>
      </c>
      <c r="J19" s="60" t="s">
        <v>199</v>
      </c>
      <c r="K19" s="58" t="s">
        <v>156</v>
      </c>
      <c r="L19" s="58" t="s">
        <v>180</v>
      </c>
      <c r="M19" s="58" t="s">
        <v>194</v>
      </c>
    </row>
    <row r="20" spans="1:13" s="48" customFormat="1" ht="36" customHeight="1" x14ac:dyDescent="0.25">
      <c r="A20" s="62">
        <v>1</v>
      </c>
      <c r="B20" s="63" t="s">
        <v>204</v>
      </c>
      <c r="C20" s="63" t="s">
        <v>204</v>
      </c>
      <c r="D20" s="63" t="s">
        <v>66</v>
      </c>
      <c r="E20" s="63" t="s">
        <v>33</v>
      </c>
      <c r="F20" s="64" t="s">
        <v>233</v>
      </c>
      <c r="G20" s="64" t="s">
        <v>206</v>
      </c>
      <c r="H20" s="63" t="s">
        <v>36</v>
      </c>
      <c r="I20" s="65" t="s">
        <v>210</v>
      </c>
      <c r="J20" s="64" t="s">
        <v>224</v>
      </c>
      <c r="K20" s="62"/>
      <c r="L20" s="62">
        <v>50</v>
      </c>
      <c r="M20" s="47"/>
    </row>
    <row r="21" spans="1:13" s="48" customFormat="1" ht="36" customHeight="1" x14ac:dyDescent="0.25">
      <c r="A21" s="62">
        <v>2</v>
      </c>
      <c r="B21" s="63" t="s">
        <v>204</v>
      </c>
      <c r="C21" s="63" t="s">
        <v>204</v>
      </c>
      <c r="D21" s="63" t="s">
        <v>87</v>
      </c>
      <c r="E21" s="63" t="s">
        <v>23</v>
      </c>
      <c r="F21" s="64" t="s">
        <v>233</v>
      </c>
      <c r="G21" s="64" t="s">
        <v>198</v>
      </c>
      <c r="H21" s="63" t="s">
        <v>35</v>
      </c>
      <c r="I21" s="65" t="s">
        <v>18</v>
      </c>
      <c r="J21" s="64" t="s">
        <v>225</v>
      </c>
      <c r="K21" s="62"/>
      <c r="L21" s="62">
        <v>50</v>
      </c>
      <c r="M21" s="47"/>
    </row>
    <row r="22" spans="1:13" s="48" customFormat="1" ht="36" customHeight="1" x14ac:dyDescent="0.25">
      <c r="A22" s="62">
        <v>3</v>
      </c>
      <c r="B22" s="63" t="s">
        <v>204</v>
      </c>
      <c r="C22" s="63" t="s">
        <v>204</v>
      </c>
      <c r="D22" s="63" t="s">
        <v>97</v>
      </c>
      <c r="E22" s="63" t="s">
        <v>98</v>
      </c>
      <c r="F22" s="64" t="s">
        <v>233</v>
      </c>
      <c r="G22" s="64" t="s">
        <v>201</v>
      </c>
      <c r="H22" s="63" t="s">
        <v>161</v>
      </c>
      <c r="I22" s="65" t="s">
        <v>211</v>
      </c>
      <c r="J22" s="64" t="s">
        <v>228</v>
      </c>
      <c r="K22" s="62"/>
      <c r="L22" s="62">
        <v>50</v>
      </c>
      <c r="M22" s="69"/>
    </row>
    <row r="23" spans="1:13" s="48" customFormat="1" ht="36" customHeight="1" x14ac:dyDescent="0.25">
      <c r="A23" s="62">
        <v>4</v>
      </c>
      <c r="B23" s="63" t="s">
        <v>204</v>
      </c>
      <c r="C23" s="63" t="s">
        <v>204</v>
      </c>
      <c r="D23" s="63" t="s">
        <v>103</v>
      </c>
      <c r="E23" s="63" t="s">
        <v>104</v>
      </c>
      <c r="F23" s="64" t="s">
        <v>233</v>
      </c>
      <c r="G23" s="64" t="s">
        <v>193</v>
      </c>
      <c r="H23" s="63" t="s">
        <v>162</v>
      </c>
      <c r="I23" s="65" t="s">
        <v>133</v>
      </c>
      <c r="J23" s="64" t="s">
        <v>226</v>
      </c>
      <c r="K23" s="64"/>
      <c r="L23" s="62">
        <v>50</v>
      </c>
      <c r="M23" s="47"/>
    </row>
    <row r="24" spans="1:13" s="48" customFormat="1" ht="36" customHeight="1" x14ac:dyDescent="0.25">
      <c r="A24" s="62">
        <v>5</v>
      </c>
      <c r="B24" s="63" t="s">
        <v>204</v>
      </c>
      <c r="C24" s="63" t="s">
        <v>204</v>
      </c>
      <c r="D24" s="63" t="s">
        <v>122</v>
      </c>
      <c r="E24" s="63" t="s">
        <v>123</v>
      </c>
      <c r="F24" s="64" t="s">
        <v>233</v>
      </c>
      <c r="G24" s="64" t="s">
        <v>201</v>
      </c>
      <c r="H24" s="63" t="s">
        <v>162</v>
      </c>
      <c r="I24" s="65" t="s">
        <v>212</v>
      </c>
      <c r="J24" s="64" t="s">
        <v>227</v>
      </c>
      <c r="K24" s="64"/>
      <c r="L24" s="62">
        <v>50</v>
      </c>
      <c r="M24" s="47"/>
    </row>
    <row r="25" spans="1:13" ht="18.75" customHeight="1" x14ac:dyDescent="0.25">
      <c r="H25" s="74"/>
    </row>
    <row r="26" spans="1:13" ht="18.75" customHeight="1" x14ac:dyDescent="0.25">
      <c r="B26" s="43" t="s">
        <v>208</v>
      </c>
      <c r="C26" s="43" t="s">
        <v>234</v>
      </c>
    </row>
  </sheetData>
  <autoFilter ref="A19:M23"/>
  <sortState ref="B20:M27">
    <sortCondition ref="D20:D27"/>
    <sortCondition ref="B20:B27"/>
  </sortState>
  <mergeCells count="3">
    <mergeCell ref="B2:I4"/>
    <mergeCell ref="B5:I6"/>
    <mergeCell ref="B1:E1"/>
  </mergeCells>
  <phoneticPr fontId="17" type="noConversion"/>
  <conditionalFormatting sqref="B20:I24">
    <cfRule type="expression" dxfId="20" priority="119" stopIfTrue="1">
      <formula>$K20=6</formula>
    </cfRule>
    <cfRule type="expression" dxfId="19" priority="120" stopIfTrue="1">
      <formula>$K20=4</formula>
    </cfRule>
    <cfRule type="expression" dxfId="18" priority="121" stopIfTrue="1">
      <formula>$K20=3</formula>
    </cfRule>
    <cfRule type="expression" dxfId="17" priority="122" stopIfTrue="1">
      <formula>$K20=2</formula>
    </cfRule>
    <cfRule type="expression" dxfId="16" priority="123" stopIfTrue="1">
      <formula>$K20=1</formula>
    </cfRule>
  </conditionalFormatting>
  <conditionalFormatting sqref="G20:G24">
    <cfRule type="cellIs" dxfId="15" priority="65" operator="equal">
      <formula>"KHMT"</formula>
    </cfRule>
    <cfRule type="cellIs" dxfId="14" priority="66" operator="equal">
      <formula>"MMT"</formula>
    </cfRule>
    <cfRule type="cellIs" dxfId="13" priority="67" operator="equal">
      <formula>"CNPM"</formula>
    </cfRule>
    <cfRule type="cellIs" dxfId="12" priority="68" operator="equal">
      <formula>"HTTT"</formula>
    </cfRule>
  </conditionalFormatting>
  <conditionalFormatting sqref="B21:B23 B20:I21 B23:I24">
    <cfRule type="expression" dxfId="11" priority="64">
      <formula>$M20 = "Hủy"</formula>
    </cfRule>
  </conditionalFormatting>
  <conditionalFormatting sqref="B22:J22">
    <cfRule type="expression" dxfId="10" priority="482">
      <formula>#REF! = "Hủy"</formula>
    </cfRule>
  </conditionalFormatting>
  <conditionalFormatting sqref="J23:J24">
    <cfRule type="expression" dxfId="9" priority="33">
      <formula>#REF! = "Hủy"</formula>
    </cfRule>
  </conditionalFormatting>
  <conditionalFormatting sqref="J21">
    <cfRule type="expression" dxfId="8" priority="32">
      <formula>#REF! = "Hủy"</formula>
    </cfRule>
  </conditionalFormatting>
  <conditionalFormatting sqref="J20">
    <cfRule type="expression" dxfId="7" priority="30">
      <formula>#REF! = "Hủy"</formula>
    </cfRule>
  </conditionalFormatting>
  <conditionalFormatting sqref="J24">
    <cfRule type="expression" dxfId="6" priority="29">
      <formula>#REF! = "Hủy"</formula>
    </cfRule>
  </conditionalFormatting>
  <printOptions horizontalCentered="1"/>
  <pageMargins left="0.39370078740157483" right="0" top="0.43307086614173229" bottom="0.51181102362204722" header="0.31496062992125984" footer="0.31496062992125984"/>
  <pageSetup paperSize="9" scale="67" fitToHeight="0" orientation="landscape" r:id="rId1"/>
  <headerFooter>
    <oddFooter>&amp;CTrang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8"/>
  <sheetViews>
    <sheetView workbookViewId="0">
      <selection activeCell="H21" sqref="H21"/>
    </sheetView>
  </sheetViews>
  <sheetFormatPr defaultRowHeight="12.5" x14ac:dyDescent="0.25"/>
  <cols>
    <col min="1" max="1" width="14.7265625" customWidth="1"/>
    <col min="5" max="5" width="14.81640625" customWidth="1"/>
    <col min="7" max="7" width="15.1796875" bestFit="1" customWidth="1"/>
  </cols>
  <sheetData>
    <row r="1" spans="1:6" ht="17.25" customHeight="1" x14ac:dyDescent="0.25">
      <c r="A1" s="78" t="s">
        <v>191</v>
      </c>
      <c r="B1" s="78"/>
      <c r="C1" s="78"/>
      <c r="E1" s="78" t="s">
        <v>192</v>
      </c>
      <c r="F1" s="78"/>
    </row>
    <row r="2" spans="1:6" ht="23" x14ac:dyDescent="0.25">
      <c r="A2" s="27" t="s">
        <v>25</v>
      </c>
      <c r="B2" s="27" t="s">
        <v>165</v>
      </c>
      <c r="C2" s="27" t="s">
        <v>166</v>
      </c>
      <c r="E2" s="27" t="s">
        <v>25</v>
      </c>
      <c r="F2" s="27" t="s">
        <v>5</v>
      </c>
    </row>
    <row r="3" spans="1:6" ht="21" customHeight="1" x14ac:dyDescent="0.25">
      <c r="A3" s="28" t="s">
        <v>6</v>
      </c>
      <c r="B3" s="29">
        <v>1</v>
      </c>
      <c r="C3" s="45"/>
      <c r="E3" s="52" t="s">
        <v>6</v>
      </c>
      <c r="F3" s="6">
        <v>1</v>
      </c>
    </row>
    <row r="4" spans="1:6" ht="21" customHeight="1" x14ac:dyDescent="0.25">
      <c r="A4" s="28" t="s">
        <v>7</v>
      </c>
      <c r="B4" s="29">
        <v>2</v>
      </c>
      <c r="C4" s="29">
        <v>1</v>
      </c>
      <c r="E4" s="52" t="s">
        <v>182</v>
      </c>
      <c r="F4" s="6">
        <v>2</v>
      </c>
    </row>
    <row r="5" spans="1:6" ht="21" customHeight="1" x14ac:dyDescent="0.25">
      <c r="A5" s="28" t="s">
        <v>8</v>
      </c>
      <c r="B5" s="29">
        <v>3</v>
      </c>
      <c r="C5" s="29">
        <v>2</v>
      </c>
      <c r="E5" s="52" t="s">
        <v>8</v>
      </c>
      <c r="F5" s="6">
        <v>3</v>
      </c>
    </row>
    <row r="6" spans="1:6" ht="21" customHeight="1" x14ac:dyDescent="0.25">
      <c r="A6" s="28" t="s">
        <v>9</v>
      </c>
      <c r="B6" s="29">
        <v>4</v>
      </c>
      <c r="C6" s="29">
        <v>3</v>
      </c>
      <c r="E6" s="52" t="s">
        <v>9</v>
      </c>
      <c r="F6" s="6">
        <v>4</v>
      </c>
    </row>
    <row r="7" spans="1:6" ht="21" customHeight="1" x14ac:dyDescent="0.25">
      <c r="A7" s="28" t="s">
        <v>10</v>
      </c>
      <c r="B7" s="29">
        <v>5</v>
      </c>
      <c r="C7" s="29">
        <v>4</v>
      </c>
      <c r="E7" s="52" t="s">
        <v>10</v>
      </c>
      <c r="F7" s="6">
        <v>5</v>
      </c>
    </row>
    <row r="8" spans="1:6" ht="21" customHeight="1" x14ac:dyDescent="0.25">
      <c r="A8" s="28" t="s">
        <v>11</v>
      </c>
      <c r="B8" s="29">
        <v>6</v>
      </c>
      <c r="C8" s="29">
        <v>5</v>
      </c>
      <c r="E8" s="52" t="s">
        <v>11</v>
      </c>
      <c r="F8" s="6">
        <v>6</v>
      </c>
    </row>
    <row r="9" spans="1:6" ht="21" customHeight="1" x14ac:dyDescent="0.25">
      <c r="A9" s="28" t="s">
        <v>12</v>
      </c>
      <c r="B9" s="29">
        <v>7</v>
      </c>
      <c r="C9" s="29">
        <v>6</v>
      </c>
      <c r="E9" s="52" t="s">
        <v>12</v>
      </c>
      <c r="F9" s="6">
        <v>7</v>
      </c>
    </row>
    <row r="10" spans="1:6" ht="21" customHeight="1" x14ac:dyDescent="0.25">
      <c r="A10" s="28" t="s">
        <v>13</v>
      </c>
      <c r="B10" s="29">
        <v>8</v>
      </c>
      <c r="C10" s="29">
        <v>7</v>
      </c>
      <c r="E10" s="52" t="s">
        <v>13</v>
      </c>
      <c r="F10" s="6">
        <v>8</v>
      </c>
    </row>
    <row r="11" spans="1:6" ht="21" customHeight="1" x14ac:dyDescent="0.25">
      <c r="A11" s="28" t="s">
        <v>14</v>
      </c>
      <c r="B11" s="29">
        <v>9</v>
      </c>
      <c r="C11" s="29">
        <v>8</v>
      </c>
      <c r="E11" s="52" t="s">
        <v>183</v>
      </c>
      <c r="F11" s="6">
        <v>9</v>
      </c>
    </row>
    <row r="12" spans="1:6" ht="21" customHeight="1" x14ac:dyDescent="0.25">
      <c r="A12" s="28" t="s">
        <v>15</v>
      </c>
      <c r="B12" s="29">
        <v>10</v>
      </c>
      <c r="C12" s="29">
        <v>9</v>
      </c>
      <c r="E12" s="52" t="s">
        <v>184</v>
      </c>
      <c r="F12" s="6">
        <v>10</v>
      </c>
    </row>
    <row r="13" spans="1:6" ht="21" customHeight="1" x14ac:dyDescent="0.25">
      <c r="A13" s="28" t="s">
        <v>16</v>
      </c>
      <c r="B13" s="29">
        <v>11</v>
      </c>
      <c r="C13" s="29">
        <v>10</v>
      </c>
      <c r="E13" s="52" t="s">
        <v>185</v>
      </c>
      <c r="F13" s="6">
        <v>11</v>
      </c>
    </row>
    <row r="14" spans="1:6" ht="21" customHeight="1" x14ac:dyDescent="0.25">
      <c r="A14" s="28" t="s">
        <v>17</v>
      </c>
      <c r="B14" s="29">
        <v>12</v>
      </c>
      <c r="C14" s="45"/>
      <c r="E14" s="52" t="s">
        <v>186</v>
      </c>
      <c r="F14" s="6">
        <v>12</v>
      </c>
    </row>
    <row r="15" spans="1:6" ht="21" customHeight="1" x14ac:dyDescent="0.25">
      <c r="A15" s="28" t="s">
        <v>171</v>
      </c>
      <c r="B15" s="29">
        <v>13</v>
      </c>
      <c r="C15" s="45"/>
      <c r="E15" s="52" t="s">
        <v>187</v>
      </c>
      <c r="F15" s="6">
        <v>13</v>
      </c>
    </row>
    <row r="16" spans="1:6" ht="21" customHeight="1" x14ac:dyDescent="0.25">
      <c r="A16" s="28" t="s">
        <v>172</v>
      </c>
      <c r="B16" s="29">
        <v>14</v>
      </c>
      <c r="C16" s="45"/>
      <c r="E16" s="52" t="s">
        <v>188</v>
      </c>
      <c r="F16" s="6">
        <v>14</v>
      </c>
    </row>
    <row r="17" spans="1:6" ht="21" customHeight="1" x14ac:dyDescent="0.25">
      <c r="A17" s="28" t="s">
        <v>173</v>
      </c>
      <c r="B17" s="29">
        <v>15</v>
      </c>
      <c r="C17" s="45"/>
      <c r="E17" s="52" t="s">
        <v>189</v>
      </c>
      <c r="F17" s="6">
        <v>15</v>
      </c>
    </row>
    <row r="18" spans="1:6" ht="21" customHeight="1" x14ac:dyDescent="0.25">
      <c r="A18" s="28" t="s">
        <v>174</v>
      </c>
      <c r="B18" s="29">
        <v>16</v>
      </c>
      <c r="C18" s="45"/>
      <c r="E18" s="52" t="s">
        <v>190</v>
      </c>
      <c r="F18" s="6">
        <v>16</v>
      </c>
    </row>
  </sheetData>
  <mergeCells count="2">
    <mergeCell ref="A1:C1"/>
    <mergeCell ref="E1:F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73"/>
  <sheetViews>
    <sheetView zoomScaleNormal="100" workbookViewId="0">
      <selection activeCell="E31" sqref="E31"/>
    </sheetView>
  </sheetViews>
  <sheetFormatPr defaultColWidth="9.1796875" defaultRowHeight="18.75" customHeight="1" x14ac:dyDescent="0.25"/>
  <cols>
    <col min="1" max="1" width="13.26953125" style="54" customWidth="1"/>
    <col min="2" max="2" width="5.453125" style="26" customWidth="1"/>
    <col min="3" max="3" width="20.26953125" style="26" customWidth="1"/>
    <col min="4" max="4" width="21.26953125" style="26" customWidth="1"/>
    <col min="5" max="5" width="25.26953125" style="26" bestFit="1" customWidth="1"/>
    <col min="6" max="6" width="20" style="26" customWidth="1"/>
    <col min="7" max="7" width="22.1796875" style="26" customWidth="1"/>
    <col min="8" max="8" width="23.1796875" style="26" customWidth="1"/>
    <col min="9" max="9" width="9.1796875" style="26" hidden="1" customWidth="1"/>
    <col min="10" max="16384" width="9.1796875" style="26"/>
  </cols>
  <sheetData>
    <row r="1" spans="1:8" ht="42" customHeight="1" x14ac:dyDescent="0.25">
      <c r="A1" s="85" t="s">
        <v>196</v>
      </c>
      <c r="B1" s="86"/>
      <c r="C1" s="86"/>
    </row>
    <row r="2" spans="1:8" ht="25" x14ac:dyDescent="0.25">
      <c r="A2" s="87" t="str">
        <f ca="1">"THỜI KHÓA BIỂU LỚP "&amp; UPPER(SUBSTITUTE(RIGHT(CELL("filename",INDIRECT("A1")),LEN(CELL("filename",INDIRECT("A1")))-FIND("]",CELL("filename",INDIRECT("A1")))),"-","/"))</f>
        <v>THỜI KHÓA BIỂU LỚP 18L1</v>
      </c>
      <c r="B2" s="87"/>
      <c r="C2" s="87"/>
      <c r="D2" s="87"/>
      <c r="E2" s="87"/>
      <c r="F2" s="87"/>
      <c r="G2" s="87"/>
      <c r="H2" s="87"/>
    </row>
    <row r="3" spans="1:8" ht="20" x14ac:dyDescent="0.25">
      <c r="A3" s="88" t="str">
        <f>"HỌC KỲ "&amp;CD_DMHK!B2&amp;", NĂM HỌC "&amp;CD_DMHK!B1</f>
        <v>HỌC KỲ 2, NĂM HỌC 2021 - 2022</v>
      </c>
      <c r="B3" s="88"/>
      <c r="C3" s="88"/>
      <c r="D3" s="88"/>
      <c r="E3" s="88"/>
      <c r="F3" s="88"/>
      <c r="G3" s="88"/>
      <c r="H3" s="88"/>
    </row>
    <row r="4" spans="1:8" ht="20" x14ac:dyDescent="0.25">
      <c r="A4" s="89" t="str">
        <f>"(Thời gian học: từ "&amp;TEXT(CD_DMHK!B3,"dd/mm/yyyy")&amp;" đến "&amp;TEXT(CD_DMHK!B4,"dd/mm/yyyy")&amp;")"</f>
        <v>(Thời gian học: từ 21/02/2022 đến 05/06/2022)</v>
      </c>
      <c r="B4" s="89"/>
      <c r="C4" s="89"/>
      <c r="D4" s="89"/>
      <c r="E4" s="89"/>
      <c r="F4" s="89"/>
      <c r="G4" s="89"/>
      <c r="H4" s="89"/>
    </row>
    <row r="5" spans="1:8" ht="20.25" customHeight="1" x14ac:dyDescent="0.25">
      <c r="A5" s="27" t="s">
        <v>25</v>
      </c>
      <c r="B5" s="27" t="s">
        <v>5</v>
      </c>
      <c r="C5" s="27" t="s">
        <v>0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170</v>
      </c>
    </row>
    <row r="6" spans="1:8" ht="17.25" customHeight="1" x14ac:dyDescent="0.25">
      <c r="A6" s="28" t="s">
        <v>6</v>
      </c>
      <c r="B6" s="29">
        <v>1</v>
      </c>
      <c r="C6" s="79"/>
      <c r="D6" s="79" t="s">
        <v>217</v>
      </c>
      <c r="E6" s="79"/>
      <c r="F6" s="79"/>
      <c r="G6" s="82" t="s">
        <v>214</v>
      </c>
      <c r="H6" s="79" t="s">
        <v>216</v>
      </c>
    </row>
    <row r="7" spans="1:8" ht="17.25" customHeight="1" x14ac:dyDescent="0.25">
      <c r="A7" s="28" t="s">
        <v>7</v>
      </c>
      <c r="B7" s="66">
        <v>2</v>
      </c>
      <c r="C7" s="80"/>
      <c r="D7" s="80"/>
      <c r="E7" s="80"/>
      <c r="F7" s="80"/>
      <c r="G7" s="83"/>
      <c r="H7" s="80"/>
    </row>
    <row r="8" spans="1:8" ht="17.25" customHeight="1" x14ac:dyDescent="0.25">
      <c r="A8" s="67" t="s">
        <v>8</v>
      </c>
      <c r="B8" s="66">
        <v>3</v>
      </c>
      <c r="C8" s="81"/>
      <c r="D8" s="81"/>
      <c r="E8" s="81"/>
      <c r="F8" s="81"/>
      <c r="G8" s="84"/>
      <c r="H8" s="81"/>
    </row>
    <row r="9" spans="1:8" ht="17.25" customHeight="1" x14ac:dyDescent="0.25">
      <c r="A9" s="28" t="s">
        <v>9</v>
      </c>
      <c r="B9" s="66">
        <v>4</v>
      </c>
      <c r="C9" s="79" t="s">
        <v>220</v>
      </c>
      <c r="D9" s="82" t="s">
        <v>218</v>
      </c>
      <c r="E9" s="79"/>
      <c r="F9" s="79"/>
      <c r="G9" s="79" t="s">
        <v>215</v>
      </c>
      <c r="H9" s="82" t="s">
        <v>219</v>
      </c>
    </row>
    <row r="10" spans="1:8" ht="17.25" customHeight="1" x14ac:dyDescent="0.25">
      <c r="A10" s="67" t="s">
        <v>10</v>
      </c>
      <c r="B10" s="66">
        <v>5</v>
      </c>
      <c r="C10" s="80"/>
      <c r="D10" s="83"/>
      <c r="E10" s="80"/>
      <c r="F10" s="80"/>
      <c r="G10" s="80"/>
      <c r="H10" s="83"/>
    </row>
    <row r="11" spans="1:8" ht="17.25" customHeight="1" x14ac:dyDescent="0.25">
      <c r="A11" s="28" t="s">
        <v>11</v>
      </c>
      <c r="B11" s="66">
        <v>6</v>
      </c>
      <c r="C11" s="81"/>
      <c r="D11" s="84"/>
      <c r="E11" s="81"/>
      <c r="F11" s="81"/>
      <c r="G11" s="81"/>
      <c r="H11" s="84"/>
    </row>
    <row r="12" spans="1:8" ht="17.25" customHeight="1" x14ac:dyDescent="0.25">
      <c r="A12" s="28" t="s">
        <v>12</v>
      </c>
      <c r="B12" s="66">
        <v>7</v>
      </c>
      <c r="C12" s="82" t="s">
        <v>221</v>
      </c>
      <c r="D12" s="79"/>
      <c r="E12" s="79"/>
      <c r="F12" s="79"/>
      <c r="G12" s="79"/>
      <c r="H12" s="79"/>
    </row>
    <row r="13" spans="1:8" ht="17.25" customHeight="1" x14ac:dyDescent="0.25">
      <c r="A13" s="28" t="s">
        <v>13</v>
      </c>
      <c r="B13" s="66">
        <v>8</v>
      </c>
      <c r="C13" s="83"/>
      <c r="D13" s="80"/>
      <c r="E13" s="80"/>
      <c r="F13" s="80"/>
      <c r="G13" s="80"/>
      <c r="H13" s="80"/>
    </row>
    <row r="14" spans="1:8" ht="18.75" customHeight="1" x14ac:dyDescent="0.25">
      <c r="A14" s="67" t="s">
        <v>14</v>
      </c>
      <c r="B14" s="66">
        <v>9</v>
      </c>
      <c r="C14" s="84"/>
      <c r="D14" s="81"/>
      <c r="E14" s="81"/>
      <c r="F14" s="81"/>
      <c r="G14" s="81"/>
      <c r="H14" s="81"/>
    </row>
    <row r="15" spans="1:8" ht="17.25" customHeight="1" x14ac:dyDescent="0.25">
      <c r="A15" s="28" t="s">
        <v>15</v>
      </c>
      <c r="B15" s="66">
        <v>10</v>
      </c>
      <c r="C15" s="79" t="s">
        <v>222</v>
      </c>
      <c r="D15" s="82" t="s">
        <v>223</v>
      </c>
      <c r="E15" s="79"/>
      <c r="F15" s="79"/>
      <c r="G15" s="79"/>
      <c r="H15" s="79"/>
    </row>
    <row r="16" spans="1:8" ht="17.25" customHeight="1" x14ac:dyDescent="0.25">
      <c r="A16" s="67" t="s">
        <v>16</v>
      </c>
      <c r="B16" s="66">
        <v>11</v>
      </c>
      <c r="C16" s="80"/>
      <c r="D16" s="83"/>
      <c r="E16" s="80"/>
      <c r="F16" s="80"/>
      <c r="G16" s="80"/>
      <c r="H16" s="80"/>
    </row>
    <row r="17" spans="1:9" ht="20.25" customHeight="1" x14ac:dyDescent="0.25">
      <c r="A17" s="28" t="s">
        <v>17</v>
      </c>
      <c r="B17" s="66">
        <v>12</v>
      </c>
      <c r="C17" s="81"/>
      <c r="D17" s="84"/>
      <c r="E17" s="81"/>
      <c r="F17" s="81"/>
      <c r="G17" s="81"/>
      <c r="H17" s="81"/>
    </row>
    <row r="18" spans="1:9" ht="17.25" hidden="1" customHeight="1" x14ac:dyDescent="0.25">
      <c r="A18" s="28" t="s">
        <v>171</v>
      </c>
      <c r="B18" s="66">
        <v>13</v>
      </c>
      <c r="C18" s="82"/>
      <c r="D18" s="82"/>
      <c r="E18" s="82"/>
      <c r="F18" s="82"/>
      <c r="G18" s="82"/>
      <c r="H18" s="82"/>
    </row>
    <row r="19" spans="1:9" ht="17.25" hidden="1" customHeight="1" x14ac:dyDescent="0.25">
      <c r="A19" s="28" t="s">
        <v>172</v>
      </c>
      <c r="B19" s="66">
        <v>14</v>
      </c>
      <c r="C19" s="83"/>
      <c r="D19" s="83"/>
      <c r="E19" s="83"/>
      <c r="F19" s="83"/>
      <c r="G19" s="83"/>
      <c r="H19" s="83"/>
    </row>
    <row r="20" spans="1:9" ht="17.25" hidden="1" customHeight="1" x14ac:dyDescent="0.25">
      <c r="A20" s="28" t="s">
        <v>173</v>
      </c>
      <c r="B20" s="66">
        <v>15</v>
      </c>
      <c r="C20" s="83"/>
      <c r="D20" s="83"/>
      <c r="E20" s="83"/>
      <c r="F20" s="83"/>
      <c r="G20" s="83"/>
      <c r="H20" s="83"/>
    </row>
    <row r="21" spans="1:9" ht="17.25" hidden="1" customHeight="1" x14ac:dyDescent="0.25">
      <c r="A21" s="28" t="s">
        <v>174</v>
      </c>
      <c r="B21" s="66">
        <v>16</v>
      </c>
      <c r="C21" s="84"/>
      <c r="D21" s="84"/>
      <c r="E21" s="84"/>
      <c r="F21" s="84"/>
      <c r="G21" s="84"/>
      <c r="H21" s="84"/>
    </row>
    <row r="22" spans="1:9" ht="20.149999999999999" customHeight="1" x14ac:dyDescent="0.25">
      <c r="A22" s="30"/>
      <c r="B22" s="31"/>
      <c r="C22" s="32"/>
      <c r="D22" s="31"/>
      <c r="E22" s="31"/>
      <c r="F22" s="32"/>
      <c r="G22" s="33"/>
    </row>
    <row r="23" spans="1:9" ht="17.25" customHeight="1" x14ac:dyDescent="0.25">
      <c r="A23" s="34" t="s">
        <v>47</v>
      </c>
      <c r="B23" s="90" t="s">
        <v>126</v>
      </c>
      <c r="C23" s="90"/>
      <c r="D23" s="90"/>
      <c r="E23" s="53" t="s">
        <v>29</v>
      </c>
      <c r="F23" s="91" t="s">
        <v>27</v>
      </c>
      <c r="G23" s="92"/>
      <c r="H23" s="35" t="s">
        <v>28</v>
      </c>
    </row>
    <row r="24" spans="1:9" s="37" customFormat="1" ht="13" x14ac:dyDescent="0.25">
      <c r="A24" s="55" t="s">
        <v>66</v>
      </c>
      <c r="B24" s="56" t="str">
        <f>VLOOKUP($A24,CD_DSHP!$B$4:$F$47,2,0)</f>
        <v>Kỹ thuật lập trình</v>
      </c>
      <c r="C24" s="56"/>
      <c r="D24" s="56"/>
      <c r="E24" s="36" t="str">
        <f>CONCATENATE(VLOOKUP($A24,CD_DSHP!$B$4:$F$47,3,0)," LT + ",VLOOKUP($A24,CD_DSHP!$B$4:$F$47,4,0)," TH")</f>
        <v>45 LT + 30 TH</v>
      </c>
      <c r="F24" s="56" t="s">
        <v>210</v>
      </c>
      <c r="G24" s="57"/>
      <c r="H24" s="57" t="str">
        <f>VLOOKUP($A24,CD_DSHP!$B$4:$F$47,5,0)</f>
        <v>Học phần cơ bản ngành</v>
      </c>
    </row>
    <row r="25" spans="1:9" s="37" customFormat="1" ht="13" x14ac:dyDescent="0.25">
      <c r="A25" s="55" t="s">
        <v>87</v>
      </c>
      <c r="B25" s="56" t="str">
        <f>VLOOKUP($A25,CD_DSHP!$B$4:$F$47,2,0)</f>
        <v>Mạng máy tính</v>
      </c>
      <c r="C25" s="56"/>
      <c r="D25" s="56"/>
      <c r="E25" s="36" t="str">
        <f>CONCATENATE(VLOOKUP($A25,CD_DSHP!$B$4:$F$47,3,0)," LT + ",VLOOKUP($A25,CD_DSHP!$B$4:$F$47,4,0)," TH")</f>
        <v>45 LT + 30 TH</v>
      </c>
      <c r="F25" s="56" t="s">
        <v>18</v>
      </c>
      <c r="G25" s="57"/>
      <c r="H25" s="57" t="str">
        <f>VLOOKUP($A25,CD_DSHP!$B$4:$F$47,5,0)</f>
        <v>Học phần cơ sở ngành</v>
      </c>
      <c r="I25" s="37">
        <f>VLOOKUP($H25,CD_LoaiHP!$B$4:$D$10,2,0)</f>
        <v>2</v>
      </c>
    </row>
    <row r="26" spans="1:9" s="37" customFormat="1" ht="13" x14ac:dyDescent="0.25">
      <c r="A26" s="55" t="s">
        <v>97</v>
      </c>
      <c r="B26" s="56" t="str">
        <f>VLOOKUP($A26,CD_DSHP!$B$4:$F$47,2,0)</f>
        <v>Lập trình ứng dụng quản lý 1</v>
      </c>
      <c r="C26" s="56"/>
      <c r="D26" s="56"/>
      <c r="E26" s="36" t="str">
        <f>CONCATENATE(VLOOKUP($A26,CD_DSHP!$B$4:$F$47,3,0)," LT + ",VLOOKUP($A26,CD_DSHP!$B$4:$F$47,4,0)," TH")</f>
        <v>45 LT + 30 TH</v>
      </c>
      <c r="F26" s="56" t="s">
        <v>211</v>
      </c>
      <c r="G26" s="57"/>
      <c r="H26" s="57" t="str">
        <f>VLOOKUP($A26,CD_DSHP!$B$4:$F$47,5,0)</f>
        <v>Học phần BB ngành (chọn CTT705 hoặc CTT706)</v>
      </c>
      <c r="I26" s="37">
        <f>VLOOKUP($H26,CD_LoaiHP!$B$4:$D$10,2,0)</f>
        <v>3</v>
      </c>
    </row>
    <row r="27" spans="1:9" s="38" customFormat="1" ht="13" x14ac:dyDescent="0.25">
      <c r="A27" s="55" t="s">
        <v>103</v>
      </c>
      <c r="B27" s="56" t="str">
        <f>VLOOKUP($A27,CD_DSHP!$B$4:$F$47,2,0)</f>
        <v>Phát triển ứng dụng cơ sở dữ liệu 2</v>
      </c>
      <c r="C27" s="56"/>
      <c r="D27" s="56"/>
      <c r="E27" s="36" t="str">
        <f>CONCATENATE(VLOOKUP($A27,CD_DSHP!$B$4:$F$47,3,0)," LT + ",VLOOKUP($A27,CD_DSHP!$B$4:$F$47,4,0)," TH")</f>
        <v>45 LT + 30 TH</v>
      </c>
      <c r="F27" s="56" t="s">
        <v>133</v>
      </c>
      <c r="G27" s="57"/>
      <c r="H27" s="57" t="str">
        <f>VLOOKUP($A27,CD_DSHP!$B$4:$F$47,5,0)</f>
        <v>Học phần tự chọn ngành</v>
      </c>
      <c r="I27" s="37">
        <f>VLOOKUP($H27,CD_LoaiHP!$B$4:$D$10,2,0)</f>
        <v>3</v>
      </c>
    </row>
    <row r="28" spans="1:9" s="38" customFormat="1" ht="13" x14ac:dyDescent="0.25">
      <c r="A28" s="55" t="s">
        <v>122</v>
      </c>
      <c r="B28" s="56" t="str">
        <f>VLOOKUP($A28,CD_DSHP!$B$4:$F$47,2,0)</f>
        <v>Lập trình ứng dụng quản lý 2</v>
      </c>
      <c r="C28" s="56"/>
      <c r="D28" s="56"/>
      <c r="E28" s="36" t="str">
        <f>CONCATENATE(VLOOKUP($A28,CD_DSHP!$B$4:$F$47,3,0)," LT + ",VLOOKUP($A28,CD_DSHP!$B$4:$F$47,4,0)," TH")</f>
        <v>45 LT + 30 TH</v>
      </c>
      <c r="F28" s="56" t="s">
        <v>212</v>
      </c>
      <c r="G28" s="57"/>
      <c r="H28" s="57" t="str">
        <f>VLOOKUP($A28,CD_DSHP!$B$4:$F$47,5,0)</f>
        <v>Học phần tự chọn ngành</v>
      </c>
      <c r="I28" s="37">
        <f>VLOOKUP($H28,CD_LoaiHP!$B$4:$D$10,2,0)</f>
        <v>3</v>
      </c>
    </row>
    <row r="29" spans="1:9" ht="18.75" customHeight="1" x14ac:dyDescent="0.25">
      <c r="A29" s="26"/>
      <c r="G29" s="39"/>
    </row>
    <row r="30" spans="1:9" ht="18.75" customHeight="1" x14ac:dyDescent="0.25">
      <c r="A30" s="26"/>
      <c r="G30" s="39"/>
    </row>
    <row r="31" spans="1:9" ht="18.75" customHeight="1" x14ac:dyDescent="0.25">
      <c r="A31" s="26"/>
      <c r="G31" s="39"/>
    </row>
    <row r="32" spans="1:9" ht="18.75" customHeight="1" x14ac:dyDescent="0.25">
      <c r="G32" s="39"/>
    </row>
    <row r="33" spans="7:7" ht="18.75" customHeight="1" x14ac:dyDescent="0.25">
      <c r="G33" s="39"/>
    </row>
    <row r="34" spans="7:7" ht="18.75" customHeight="1" x14ac:dyDescent="0.25">
      <c r="G34" s="39"/>
    </row>
    <row r="35" spans="7:7" ht="18.75" customHeight="1" x14ac:dyDescent="0.25">
      <c r="G35" s="39"/>
    </row>
    <row r="36" spans="7:7" ht="18.75" customHeight="1" x14ac:dyDescent="0.25">
      <c r="G36" s="39"/>
    </row>
    <row r="37" spans="7:7" ht="18.75" customHeight="1" x14ac:dyDescent="0.25">
      <c r="G37" s="39"/>
    </row>
    <row r="38" spans="7:7" ht="18.75" customHeight="1" x14ac:dyDescent="0.25">
      <c r="G38" s="39"/>
    </row>
    <row r="39" spans="7:7" ht="18.75" customHeight="1" x14ac:dyDescent="0.25">
      <c r="G39" s="39"/>
    </row>
    <row r="40" spans="7:7" ht="18.75" customHeight="1" x14ac:dyDescent="0.25">
      <c r="G40" s="39"/>
    </row>
    <row r="41" spans="7:7" ht="18.75" customHeight="1" x14ac:dyDescent="0.25">
      <c r="G41" s="39"/>
    </row>
    <row r="42" spans="7:7" ht="18.75" customHeight="1" x14ac:dyDescent="0.25">
      <c r="G42" s="39"/>
    </row>
    <row r="43" spans="7:7" ht="18.75" customHeight="1" x14ac:dyDescent="0.25">
      <c r="G43" s="39"/>
    </row>
    <row r="44" spans="7:7" ht="18.75" customHeight="1" x14ac:dyDescent="0.25">
      <c r="G44" s="39"/>
    </row>
    <row r="45" spans="7:7" ht="18.75" customHeight="1" x14ac:dyDescent="0.25">
      <c r="G45" s="39"/>
    </row>
    <row r="46" spans="7:7" ht="18.75" customHeight="1" x14ac:dyDescent="0.25">
      <c r="G46" s="39"/>
    </row>
    <row r="47" spans="7:7" ht="18.75" customHeight="1" x14ac:dyDescent="0.25">
      <c r="G47" s="39"/>
    </row>
    <row r="48" spans="7:7" ht="18.75" customHeight="1" x14ac:dyDescent="0.25">
      <c r="G48" s="39"/>
    </row>
    <row r="49" spans="7:7" ht="18.75" customHeight="1" x14ac:dyDescent="0.25">
      <c r="G49" s="39"/>
    </row>
    <row r="50" spans="7:7" ht="18.75" customHeight="1" x14ac:dyDescent="0.25">
      <c r="G50" s="39"/>
    </row>
    <row r="51" spans="7:7" ht="18.75" customHeight="1" x14ac:dyDescent="0.25">
      <c r="G51" s="39"/>
    </row>
    <row r="52" spans="7:7" ht="18.75" customHeight="1" x14ac:dyDescent="0.25">
      <c r="G52" s="39"/>
    </row>
    <row r="53" spans="7:7" ht="18.75" customHeight="1" x14ac:dyDescent="0.25">
      <c r="G53" s="39"/>
    </row>
    <row r="54" spans="7:7" ht="18.75" customHeight="1" x14ac:dyDescent="0.25">
      <c r="G54" s="39"/>
    </row>
    <row r="55" spans="7:7" ht="18.75" customHeight="1" x14ac:dyDescent="0.25">
      <c r="G55" s="39"/>
    </row>
    <row r="56" spans="7:7" ht="18.75" customHeight="1" x14ac:dyDescent="0.25">
      <c r="G56" s="39"/>
    </row>
    <row r="57" spans="7:7" ht="18.75" customHeight="1" x14ac:dyDescent="0.25">
      <c r="G57" s="39"/>
    </row>
    <row r="58" spans="7:7" ht="18.75" customHeight="1" x14ac:dyDescent="0.25">
      <c r="G58" s="39"/>
    </row>
    <row r="59" spans="7:7" ht="18.75" customHeight="1" x14ac:dyDescent="0.25">
      <c r="G59" s="39"/>
    </row>
    <row r="60" spans="7:7" ht="18.75" customHeight="1" x14ac:dyDescent="0.25">
      <c r="G60" s="39"/>
    </row>
    <row r="61" spans="7:7" ht="18.75" customHeight="1" x14ac:dyDescent="0.25">
      <c r="G61" s="39"/>
    </row>
    <row r="62" spans="7:7" ht="18.75" customHeight="1" x14ac:dyDescent="0.25">
      <c r="G62" s="39"/>
    </row>
    <row r="63" spans="7:7" ht="18.75" customHeight="1" x14ac:dyDescent="0.25">
      <c r="G63" s="39"/>
    </row>
    <row r="64" spans="7:7" ht="18.75" customHeight="1" x14ac:dyDescent="0.25">
      <c r="G64" s="39"/>
    </row>
    <row r="65" spans="7:7" ht="18.75" customHeight="1" x14ac:dyDescent="0.25">
      <c r="G65" s="39"/>
    </row>
    <row r="66" spans="7:7" ht="18.75" customHeight="1" x14ac:dyDescent="0.25">
      <c r="G66" s="39"/>
    </row>
    <row r="67" spans="7:7" ht="18.75" customHeight="1" x14ac:dyDescent="0.25">
      <c r="G67" s="39"/>
    </row>
    <row r="68" spans="7:7" ht="18.75" customHeight="1" x14ac:dyDescent="0.25">
      <c r="G68" s="39"/>
    </row>
    <row r="69" spans="7:7" ht="18.75" customHeight="1" x14ac:dyDescent="0.25">
      <c r="G69" s="39"/>
    </row>
    <row r="70" spans="7:7" ht="18.75" customHeight="1" x14ac:dyDescent="0.25">
      <c r="G70" s="39"/>
    </row>
    <row r="71" spans="7:7" ht="18.75" customHeight="1" x14ac:dyDescent="0.25">
      <c r="G71" s="39"/>
    </row>
    <row r="72" spans="7:7" ht="18.75" customHeight="1" x14ac:dyDescent="0.25">
      <c r="G72" s="39"/>
    </row>
    <row r="73" spans="7:7" ht="18.75" customHeight="1" x14ac:dyDescent="0.25">
      <c r="G73" s="39"/>
    </row>
  </sheetData>
  <mergeCells count="36">
    <mergeCell ref="C18:C21"/>
    <mergeCell ref="D18:D21"/>
    <mergeCell ref="F18:F21"/>
    <mergeCell ref="B23:D23"/>
    <mergeCell ref="F23:G23"/>
    <mergeCell ref="H18:H21"/>
    <mergeCell ref="A1:C1"/>
    <mergeCell ref="A2:H2"/>
    <mergeCell ref="A3:H3"/>
    <mergeCell ref="A4:H4"/>
    <mergeCell ref="E18:E21"/>
    <mergeCell ref="G18:G21"/>
    <mergeCell ref="E15:E17"/>
    <mergeCell ref="E12:E14"/>
    <mergeCell ref="C12:C14"/>
    <mergeCell ref="C6:C8"/>
    <mergeCell ref="D6:D8"/>
    <mergeCell ref="E6:E8"/>
    <mergeCell ref="F6:F8"/>
    <mergeCell ref="G6:G8"/>
    <mergeCell ref="H6:H8"/>
    <mergeCell ref="C9:C11"/>
    <mergeCell ref="H12:H14"/>
    <mergeCell ref="F15:F17"/>
    <mergeCell ref="G15:G17"/>
    <mergeCell ref="H15:H17"/>
    <mergeCell ref="D9:D11"/>
    <mergeCell ref="E9:E11"/>
    <mergeCell ref="F9:F11"/>
    <mergeCell ref="G9:G11"/>
    <mergeCell ref="H9:H11"/>
    <mergeCell ref="D12:D14"/>
    <mergeCell ref="D15:D17"/>
    <mergeCell ref="C15:C17"/>
    <mergeCell ref="F12:F14"/>
    <mergeCell ref="G12:G14"/>
  </mergeCells>
  <phoneticPr fontId="17" type="noConversion"/>
  <conditionalFormatting sqref="B24 E24 H24 A25:H28">
    <cfRule type="expression" dxfId="5" priority="14" stopIfTrue="1">
      <formula>$I24=3</formula>
    </cfRule>
    <cfRule type="expression" dxfId="4" priority="15" stopIfTrue="1">
      <formula>$I24=1</formula>
    </cfRule>
  </conditionalFormatting>
  <conditionalFormatting sqref="A24 C24:D24 G24">
    <cfRule type="expression" dxfId="3" priority="10" stopIfTrue="1">
      <formula>$I24=3</formula>
    </cfRule>
    <cfRule type="expression" dxfId="2" priority="11" stopIfTrue="1">
      <formula>$I24=1</formula>
    </cfRule>
  </conditionalFormatting>
  <conditionalFormatting sqref="F24">
    <cfRule type="expression" dxfId="1" priority="1" stopIfTrue="1">
      <formula>$I24=3</formula>
    </cfRule>
    <cfRule type="expression" dxfId="0" priority="2" stopIfTrue="1">
      <formula>$I24=1</formula>
    </cfRule>
  </conditionalFormatting>
  <printOptions horizontalCentered="1"/>
  <pageMargins left="0.39370078740157483" right="0" top="0.43307086614173229" bottom="0.51181102362204722" header="0.31496062992125984" footer="0.31496062992125984"/>
  <pageSetup paperSize="9" scale="97" fitToHeight="0" orientation="landscape" r:id="rId1"/>
  <headerFooter>
    <oddFooter>&amp;CTrang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31"/>
  <sheetViews>
    <sheetView workbookViewId="0">
      <selection activeCell="G17" sqref="G17"/>
    </sheetView>
  </sheetViews>
  <sheetFormatPr defaultRowHeight="12.5" x14ac:dyDescent="0.25"/>
  <cols>
    <col min="1" max="1" width="25" bestFit="1" customWidth="1"/>
  </cols>
  <sheetData>
    <row r="1" spans="1:1" ht="13" x14ac:dyDescent="0.25">
      <c r="A1" s="40" t="s">
        <v>154</v>
      </c>
    </row>
    <row r="2" spans="1:1" x14ac:dyDescent="0.25">
      <c r="A2" s="16" t="s">
        <v>131</v>
      </c>
    </row>
    <row r="3" spans="1:1" x14ac:dyDescent="0.25">
      <c r="A3" s="41" t="s">
        <v>24</v>
      </c>
    </row>
    <row r="4" spans="1:1" x14ac:dyDescent="0.25">
      <c r="A4" s="16" t="s">
        <v>141</v>
      </c>
    </row>
    <row r="5" spans="1:1" x14ac:dyDescent="0.25">
      <c r="A5" s="41" t="s">
        <v>142</v>
      </c>
    </row>
    <row r="6" spans="1:1" x14ac:dyDescent="0.25">
      <c r="A6" s="21" t="s">
        <v>147</v>
      </c>
    </row>
    <row r="7" spans="1:1" x14ac:dyDescent="0.25">
      <c r="A7" s="16" t="s">
        <v>148</v>
      </c>
    </row>
    <row r="8" spans="1:1" x14ac:dyDescent="0.25">
      <c r="A8" s="41" t="s">
        <v>137</v>
      </c>
    </row>
    <row r="9" spans="1:1" x14ac:dyDescent="0.25">
      <c r="A9" s="42" t="s">
        <v>139</v>
      </c>
    </row>
    <row r="10" spans="1:1" x14ac:dyDescent="0.25">
      <c r="A10" s="21" t="s">
        <v>18</v>
      </c>
    </row>
    <row r="11" spans="1:1" x14ac:dyDescent="0.25">
      <c r="A11" s="41" t="s">
        <v>132</v>
      </c>
    </row>
    <row r="12" spans="1:1" x14ac:dyDescent="0.25">
      <c r="A12" s="42" t="s">
        <v>20</v>
      </c>
    </row>
    <row r="13" spans="1:1" x14ac:dyDescent="0.25">
      <c r="A13" s="41" t="s">
        <v>26</v>
      </c>
    </row>
    <row r="14" spans="1:1" x14ac:dyDescent="0.25">
      <c r="A14" s="16" t="s">
        <v>129</v>
      </c>
    </row>
    <row r="15" spans="1:1" x14ac:dyDescent="0.25">
      <c r="A15" s="16" t="s">
        <v>44</v>
      </c>
    </row>
    <row r="16" spans="1:1" x14ac:dyDescent="0.25">
      <c r="A16" s="21" t="s">
        <v>135</v>
      </c>
    </row>
    <row r="17" spans="1:1" x14ac:dyDescent="0.25">
      <c r="A17" s="16" t="s">
        <v>157</v>
      </c>
    </row>
    <row r="18" spans="1:1" x14ac:dyDescent="0.25">
      <c r="A18" s="41" t="s">
        <v>19</v>
      </c>
    </row>
    <row r="19" spans="1:1" x14ac:dyDescent="0.25">
      <c r="A19" s="42" t="s">
        <v>146</v>
      </c>
    </row>
    <row r="20" spans="1:1" x14ac:dyDescent="0.25">
      <c r="A20" s="21" t="s">
        <v>130</v>
      </c>
    </row>
    <row r="21" spans="1:1" x14ac:dyDescent="0.25">
      <c r="A21" s="16" t="s">
        <v>134</v>
      </c>
    </row>
    <row r="22" spans="1:1" x14ac:dyDescent="0.25">
      <c r="A22" s="13" t="s">
        <v>149</v>
      </c>
    </row>
    <row r="23" spans="1:1" x14ac:dyDescent="0.25">
      <c r="A23" s="41" t="s">
        <v>136</v>
      </c>
    </row>
    <row r="24" spans="1:1" x14ac:dyDescent="0.25">
      <c r="A24" s="42" t="s">
        <v>138</v>
      </c>
    </row>
    <row r="25" spans="1:1" x14ac:dyDescent="0.25">
      <c r="A25" s="21" t="s">
        <v>133</v>
      </c>
    </row>
    <row r="26" spans="1:1" x14ac:dyDescent="0.25">
      <c r="A26" s="13" t="s">
        <v>143</v>
      </c>
    </row>
    <row r="27" spans="1:1" x14ac:dyDescent="0.25">
      <c r="A27" s="21" t="s">
        <v>45</v>
      </c>
    </row>
    <row r="28" spans="1:1" x14ac:dyDescent="0.25">
      <c r="A28" s="21" t="s">
        <v>144</v>
      </c>
    </row>
    <row r="29" spans="1:1" x14ac:dyDescent="0.25">
      <c r="A29" s="41" t="s">
        <v>145</v>
      </c>
    </row>
    <row r="30" spans="1:1" x14ac:dyDescent="0.25">
      <c r="A30" s="21" t="s">
        <v>21</v>
      </c>
    </row>
    <row r="31" spans="1:1" x14ac:dyDescent="0.25">
      <c r="A31" s="41" t="s">
        <v>140</v>
      </c>
    </row>
  </sheetData>
  <sortState ref="A2:A31">
    <sortCondition ref="A2:A3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47"/>
  <sheetViews>
    <sheetView topLeftCell="A22" workbookViewId="0">
      <selection activeCell="G43" sqref="G43"/>
    </sheetView>
  </sheetViews>
  <sheetFormatPr defaultColWidth="9.1796875" defaultRowHeight="17.25" customHeight="1" x14ac:dyDescent="0.25"/>
  <cols>
    <col min="1" max="1" width="4.54296875" style="9" bestFit="1" customWidth="1"/>
    <col min="2" max="2" width="9.81640625" style="9" customWidth="1"/>
    <col min="3" max="3" width="39.54296875" style="8" bestFit="1" customWidth="1"/>
    <col min="4" max="5" width="10.1796875" style="9" customWidth="1"/>
    <col min="6" max="6" width="42.7265625" style="8" bestFit="1" customWidth="1"/>
    <col min="7" max="7" width="27.26953125" style="8" customWidth="1"/>
    <col min="8" max="8" width="28.26953125" style="8" customWidth="1"/>
    <col min="9" max="9" width="7.7265625" style="8" customWidth="1"/>
    <col min="10" max="10" width="22.453125" style="8" customWidth="1"/>
    <col min="11" max="16384" width="9.1796875" style="8"/>
  </cols>
  <sheetData>
    <row r="1" spans="1:10" ht="32.25" customHeight="1" x14ac:dyDescent="0.25">
      <c r="A1" s="93" t="s">
        <v>46</v>
      </c>
      <c r="B1" s="93"/>
      <c r="C1" s="93"/>
      <c r="D1" s="93"/>
      <c r="E1" s="93"/>
      <c r="F1" s="93"/>
    </row>
    <row r="2" spans="1:10" ht="22.15" customHeight="1" x14ac:dyDescent="0.25">
      <c r="D2" s="94" t="s">
        <v>29</v>
      </c>
      <c r="E2" s="95"/>
    </row>
    <row r="3" spans="1:10" s="3" customFormat="1" ht="24" customHeight="1" x14ac:dyDescent="0.25">
      <c r="A3" s="4" t="s">
        <v>40</v>
      </c>
      <c r="B3" s="4" t="s">
        <v>47</v>
      </c>
      <c r="C3" s="4" t="s">
        <v>126</v>
      </c>
      <c r="D3" s="4" t="s">
        <v>48</v>
      </c>
      <c r="E3" s="4" t="s">
        <v>49</v>
      </c>
      <c r="F3" s="4" t="s">
        <v>28</v>
      </c>
      <c r="G3" s="4" t="s">
        <v>200</v>
      </c>
      <c r="H3"/>
      <c r="I3"/>
      <c r="J3"/>
    </row>
    <row r="4" spans="1:10" s="19" customFormat="1" ht="17.25" customHeight="1" x14ac:dyDescent="0.25">
      <c r="A4" s="15">
        <v>1</v>
      </c>
      <c r="B4" s="17" t="s">
        <v>76</v>
      </c>
      <c r="C4" s="18" t="s">
        <v>79</v>
      </c>
      <c r="D4" s="17">
        <v>15</v>
      </c>
      <c r="E4" s="17">
        <v>30</v>
      </c>
      <c r="F4" s="16" t="s">
        <v>34</v>
      </c>
      <c r="G4" s="16"/>
      <c r="H4"/>
      <c r="I4"/>
      <c r="J4"/>
    </row>
    <row r="5" spans="1:10" s="19" customFormat="1" ht="17.25" customHeight="1" x14ac:dyDescent="0.25">
      <c r="A5" s="15">
        <v>2</v>
      </c>
      <c r="B5" s="17" t="s">
        <v>77</v>
      </c>
      <c r="C5" s="18" t="s">
        <v>31</v>
      </c>
      <c r="D5" s="17">
        <v>15</v>
      </c>
      <c r="E5" s="17">
        <v>30</v>
      </c>
      <c r="F5" s="16" t="s">
        <v>34</v>
      </c>
      <c r="G5" s="16"/>
      <c r="H5"/>
      <c r="I5"/>
      <c r="J5"/>
    </row>
    <row r="6" spans="1:10" s="19" customFormat="1" ht="17.25" customHeight="1" x14ac:dyDescent="0.25">
      <c r="A6" s="15">
        <v>3</v>
      </c>
      <c r="B6" s="17" t="s">
        <v>78</v>
      </c>
      <c r="C6" s="18" t="s">
        <v>80</v>
      </c>
      <c r="D6" s="15"/>
      <c r="E6" s="15"/>
      <c r="F6" s="16" t="s">
        <v>34</v>
      </c>
      <c r="G6" s="16"/>
      <c r="H6"/>
      <c r="I6"/>
      <c r="J6"/>
    </row>
    <row r="7" spans="1:10" ht="17.25" customHeight="1" x14ac:dyDescent="0.25">
      <c r="A7" s="15">
        <v>4</v>
      </c>
      <c r="B7" s="15" t="s">
        <v>51</v>
      </c>
      <c r="C7" s="1" t="s">
        <v>50</v>
      </c>
      <c r="D7" s="12">
        <v>75</v>
      </c>
      <c r="E7" s="10">
        <v>0</v>
      </c>
      <c r="F7" s="1" t="s">
        <v>34</v>
      </c>
      <c r="G7" s="1"/>
      <c r="H7"/>
      <c r="I7"/>
      <c r="J7"/>
    </row>
    <row r="8" spans="1:10" ht="17.25" customHeight="1" x14ac:dyDescent="0.25">
      <c r="A8" s="15">
        <v>5</v>
      </c>
      <c r="B8" s="15" t="s">
        <v>52</v>
      </c>
      <c r="C8" s="1" t="s">
        <v>54</v>
      </c>
      <c r="D8" s="12">
        <v>45</v>
      </c>
      <c r="E8" s="10">
        <v>0</v>
      </c>
      <c r="F8" s="1" t="s">
        <v>34</v>
      </c>
      <c r="G8" s="1"/>
      <c r="H8"/>
      <c r="I8"/>
      <c r="J8"/>
    </row>
    <row r="9" spans="1:10" ht="17.25" customHeight="1" x14ac:dyDescent="0.25">
      <c r="A9" s="15">
        <v>6</v>
      </c>
      <c r="B9" s="15" t="s">
        <v>53</v>
      </c>
      <c r="C9" s="1" t="s">
        <v>205</v>
      </c>
      <c r="D9" s="12">
        <v>30</v>
      </c>
      <c r="E9" s="10">
        <v>0</v>
      </c>
      <c r="F9" s="1" t="s">
        <v>34</v>
      </c>
      <c r="G9" s="1"/>
      <c r="H9"/>
      <c r="I9"/>
      <c r="J9"/>
    </row>
    <row r="10" spans="1:10" s="19" customFormat="1" ht="17.25" customHeight="1" x14ac:dyDescent="0.25">
      <c r="A10" s="15">
        <v>7</v>
      </c>
      <c r="B10" s="15" t="s">
        <v>127</v>
      </c>
      <c r="C10" s="16" t="s">
        <v>128</v>
      </c>
      <c r="D10" s="17">
        <v>45</v>
      </c>
      <c r="E10" s="17">
        <v>0</v>
      </c>
      <c r="F10" s="16" t="s">
        <v>34</v>
      </c>
      <c r="G10" s="16"/>
    </row>
    <row r="11" spans="1:10" ht="17.25" customHeight="1" x14ac:dyDescent="0.25">
      <c r="A11" s="15">
        <v>8</v>
      </c>
      <c r="B11" s="15" t="s">
        <v>55</v>
      </c>
      <c r="C11" s="13" t="s">
        <v>56</v>
      </c>
      <c r="D11" s="12">
        <v>45</v>
      </c>
      <c r="E11" s="10">
        <v>0</v>
      </c>
      <c r="F11" s="1" t="s">
        <v>34</v>
      </c>
      <c r="G11" s="1"/>
    </row>
    <row r="12" spans="1:10" ht="17.25" customHeight="1" x14ac:dyDescent="0.25">
      <c r="A12" s="15">
        <v>9</v>
      </c>
      <c r="B12" s="17" t="s">
        <v>57</v>
      </c>
      <c r="C12" s="14" t="s">
        <v>32</v>
      </c>
      <c r="D12" s="12">
        <v>45</v>
      </c>
      <c r="E12" s="10">
        <v>0</v>
      </c>
      <c r="F12" s="1" t="s">
        <v>34</v>
      </c>
      <c r="G12" s="1"/>
    </row>
    <row r="13" spans="1:10" s="19" customFormat="1" ht="17.25" customHeight="1" x14ac:dyDescent="0.25">
      <c r="A13" s="15">
        <v>10</v>
      </c>
      <c r="B13" s="17" t="s">
        <v>58</v>
      </c>
      <c r="C13" s="18" t="s">
        <v>68</v>
      </c>
      <c r="D13" s="17">
        <v>45</v>
      </c>
      <c r="E13" s="15">
        <v>0</v>
      </c>
      <c r="F13" s="16" t="s">
        <v>34</v>
      </c>
      <c r="G13" s="16"/>
    </row>
    <row r="14" spans="1:10" s="19" customFormat="1" ht="17.25" customHeight="1" x14ac:dyDescent="0.25">
      <c r="A14" s="15">
        <v>11</v>
      </c>
      <c r="B14" s="17" t="s">
        <v>59</v>
      </c>
      <c r="C14" s="18" t="s">
        <v>69</v>
      </c>
      <c r="D14" s="17">
        <v>45</v>
      </c>
      <c r="E14" s="15">
        <v>0</v>
      </c>
      <c r="F14" s="16" t="s">
        <v>34</v>
      </c>
      <c r="G14" s="16"/>
    </row>
    <row r="15" spans="1:10" s="19" customFormat="1" ht="17.25" customHeight="1" x14ac:dyDescent="0.25">
      <c r="A15" s="15">
        <v>12</v>
      </c>
      <c r="B15" s="17" t="s">
        <v>60</v>
      </c>
      <c r="C15" s="18" t="s">
        <v>70</v>
      </c>
      <c r="D15" s="17">
        <v>45</v>
      </c>
      <c r="E15" s="15">
        <v>0</v>
      </c>
      <c r="F15" s="16" t="s">
        <v>34</v>
      </c>
      <c r="G15" s="16"/>
    </row>
    <row r="16" spans="1:10" s="19" customFormat="1" ht="17.25" customHeight="1" x14ac:dyDescent="0.25">
      <c r="A16" s="15">
        <v>13</v>
      </c>
      <c r="B16" s="17" t="s">
        <v>61</v>
      </c>
      <c r="C16" s="18" t="s">
        <v>71</v>
      </c>
      <c r="D16" s="17">
        <v>60</v>
      </c>
      <c r="E16" s="15">
        <v>0</v>
      </c>
      <c r="F16" s="16" t="s">
        <v>34</v>
      </c>
      <c r="G16" s="16"/>
    </row>
    <row r="17" spans="1:10" s="19" customFormat="1" ht="17.25" customHeight="1" x14ac:dyDescent="0.25">
      <c r="A17" s="15">
        <v>14</v>
      </c>
      <c r="B17" s="17" t="s">
        <v>62</v>
      </c>
      <c r="C17" s="18" t="s">
        <v>72</v>
      </c>
      <c r="D17" s="17">
        <v>45</v>
      </c>
      <c r="E17" s="15">
        <v>0</v>
      </c>
      <c r="F17" s="16" t="s">
        <v>34</v>
      </c>
      <c r="G17" s="16"/>
    </row>
    <row r="18" spans="1:10" s="19" customFormat="1" ht="17.25" customHeight="1" x14ac:dyDescent="0.25">
      <c r="A18" s="15">
        <v>15</v>
      </c>
      <c r="B18" s="17" t="s">
        <v>63</v>
      </c>
      <c r="C18" s="18" t="s">
        <v>73</v>
      </c>
      <c r="D18" s="17">
        <v>60</v>
      </c>
      <c r="E18" s="15">
        <v>0</v>
      </c>
      <c r="F18" s="16" t="s">
        <v>34</v>
      </c>
      <c r="G18" s="16"/>
    </row>
    <row r="19" spans="1:10" s="19" customFormat="1" ht="17.25" customHeight="1" x14ac:dyDescent="0.25">
      <c r="A19" s="15">
        <v>16</v>
      </c>
      <c r="B19" s="17" t="s">
        <v>64</v>
      </c>
      <c r="C19" s="18" t="s">
        <v>181</v>
      </c>
      <c r="D19" s="17">
        <v>45</v>
      </c>
      <c r="E19" s="17">
        <v>30</v>
      </c>
      <c r="F19" s="16" t="s">
        <v>36</v>
      </c>
      <c r="G19" s="16"/>
      <c r="H19" s="20"/>
      <c r="I19" s="20"/>
      <c r="J19" s="20"/>
    </row>
    <row r="20" spans="1:10" s="19" customFormat="1" ht="17.25" customHeight="1" x14ac:dyDescent="0.25">
      <c r="A20" s="15">
        <v>17</v>
      </c>
      <c r="B20" s="17" t="s">
        <v>65</v>
      </c>
      <c r="C20" s="18" t="s">
        <v>74</v>
      </c>
      <c r="D20" s="17">
        <v>45</v>
      </c>
      <c r="E20" s="17">
        <v>30</v>
      </c>
      <c r="F20" s="16" t="s">
        <v>36</v>
      </c>
      <c r="G20" s="16"/>
      <c r="H20" s="20"/>
      <c r="I20" s="20"/>
      <c r="J20" s="20"/>
    </row>
    <row r="21" spans="1:10" s="19" customFormat="1" ht="17.25" customHeight="1" x14ac:dyDescent="0.25">
      <c r="A21" s="15">
        <v>18</v>
      </c>
      <c r="B21" s="17" t="s">
        <v>67</v>
      </c>
      <c r="C21" s="18" t="s">
        <v>75</v>
      </c>
      <c r="D21" s="17">
        <v>45</v>
      </c>
      <c r="E21" s="17">
        <v>30</v>
      </c>
      <c r="F21" s="16" t="s">
        <v>36</v>
      </c>
      <c r="G21" s="16" t="s">
        <v>201</v>
      </c>
      <c r="H21" s="20"/>
      <c r="I21" s="20"/>
      <c r="J21" s="20"/>
    </row>
    <row r="22" spans="1:10" s="19" customFormat="1" ht="17.25" customHeight="1" x14ac:dyDescent="0.25">
      <c r="A22" s="15">
        <v>19</v>
      </c>
      <c r="B22" s="17" t="s">
        <v>66</v>
      </c>
      <c r="C22" s="18" t="s">
        <v>33</v>
      </c>
      <c r="D22" s="17">
        <v>45</v>
      </c>
      <c r="E22" s="17">
        <v>30</v>
      </c>
      <c r="F22" s="16" t="s">
        <v>36</v>
      </c>
      <c r="G22" s="16" t="s">
        <v>206</v>
      </c>
      <c r="H22" s="20"/>
      <c r="I22" s="20"/>
      <c r="J22" s="20"/>
    </row>
    <row r="23" spans="1:10" s="19" customFormat="1" ht="25" x14ac:dyDescent="0.25">
      <c r="A23" s="15">
        <v>20</v>
      </c>
      <c r="B23" s="17" t="s">
        <v>81</v>
      </c>
      <c r="C23" s="18" t="s">
        <v>82</v>
      </c>
      <c r="D23" s="17">
        <v>45</v>
      </c>
      <c r="E23" s="17">
        <v>30</v>
      </c>
      <c r="F23" s="16" t="s">
        <v>35</v>
      </c>
      <c r="G23" s="21" t="s">
        <v>203</v>
      </c>
      <c r="H23" s="20"/>
      <c r="I23" s="20"/>
      <c r="J23" s="20"/>
    </row>
    <row r="24" spans="1:10" s="19" customFormat="1" ht="17.25" customHeight="1" x14ac:dyDescent="0.25">
      <c r="A24" s="15">
        <v>21</v>
      </c>
      <c r="B24" s="17" t="s">
        <v>83</v>
      </c>
      <c r="C24" s="18" t="s">
        <v>22</v>
      </c>
      <c r="D24" s="17">
        <v>45</v>
      </c>
      <c r="E24" s="17">
        <v>30</v>
      </c>
      <c r="F24" s="16" t="s">
        <v>35</v>
      </c>
      <c r="G24" s="16" t="s">
        <v>193</v>
      </c>
      <c r="H24" s="20"/>
      <c r="I24" s="20"/>
      <c r="J24" s="20"/>
    </row>
    <row r="25" spans="1:10" s="19" customFormat="1" ht="17.25" customHeight="1" x14ac:dyDescent="0.25">
      <c r="A25" s="15">
        <v>22</v>
      </c>
      <c r="B25" s="17" t="s">
        <v>84</v>
      </c>
      <c r="C25" s="18" t="s">
        <v>85</v>
      </c>
      <c r="D25" s="17">
        <v>45</v>
      </c>
      <c r="E25" s="17">
        <v>30</v>
      </c>
      <c r="F25" s="16" t="s">
        <v>35</v>
      </c>
      <c r="G25" s="16" t="s">
        <v>198</v>
      </c>
      <c r="H25" s="20"/>
      <c r="I25" s="20"/>
      <c r="J25" s="20"/>
    </row>
    <row r="26" spans="1:10" s="19" customFormat="1" ht="17.25" customHeight="1" x14ac:dyDescent="0.25">
      <c r="A26" s="15">
        <v>23</v>
      </c>
      <c r="B26" s="17" t="s">
        <v>86</v>
      </c>
      <c r="C26" s="18" t="s">
        <v>30</v>
      </c>
      <c r="D26" s="17">
        <v>45</v>
      </c>
      <c r="E26" s="17">
        <v>30</v>
      </c>
      <c r="F26" s="16" t="s">
        <v>35</v>
      </c>
      <c r="G26" s="16" t="s">
        <v>198</v>
      </c>
      <c r="H26" s="20"/>
      <c r="I26" s="20"/>
      <c r="J26" s="20"/>
    </row>
    <row r="27" spans="1:10" s="19" customFormat="1" ht="17.25" customHeight="1" x14ac:dyDescent="0.25">
      <c r="A27" s="15">
        <v>24</v>
      </c>
      <c r="B27" s="17" t="s">
        <v>87</v>
      </c>
      <c r="C27" s="18" t="s">
        <v>23</v>
      </c>
      <c r="D27" s="17">
        <v>45</v>
      </c>
      <c r="E27" s="17">
        <v>30</v>
      </c>
      <c r="F27" s="16" t="s">
        <v>35</v>
      </c>
      <c r="G27" s="16" t="s">
        <v>198</v>
      </c>
      <c r="H27" s="20"/>
      <c r="I27" s="20"/>
      <c r="J27" s="20"/>
    </row>
    <row r="28" spans="1:10" s="19" customFormat="1" ht="17.25" customHeight="1" x14ac:dyDescent="0.25">
      <c r="A28" s="15">
        <v>25</v>
      </c>
      <c r="B28" s="17" t="s">
        <v>88</v>
      </c>
      <c r="C28" s="21" t="s">
        <v>159</v>
      </c>
      <c r="D28" s="17">
        <v>45</v>
      </c>
      <c r="E28" s="17">
        <v>30</v>
      </c>
      <c r="F28" s="16" t="s">
        <v>158</v>
      </c>
      <c r="G28" s="16" t="s">
        <v>206</v>
      </c>
      <c r="H28" s="20"/>
      <c r="I28" s="20"/>
      <c r="J28" s="20"/>
    </row>
    <row r="29" spans="1:10" s="19" customFormat="1" ht="17.25" customHeight="1" x14ac:dyDescent="0.25">
      <c r="A29" s="15">
        <v>26</v>
      </c>
      <c r="B29" s="17" t="s">
        <v>89</v>
      </c>
      <c r="C29" s="21" t="s">
        <v>90</v>
      </c>
      <c r="D29" s="17">
        <v>45</v>
      </c>
      <c r="E29" s="17">
        <v>30</v>
      </c>
      <c r="F29" s="16" t="s">
        <v>158</v>
      </c>
      <c r="G29" s="16" t="s">
        <v>193</v>
      </c>
      <c r="H29" s="20"/>
      <c r="I29" s="20"/>
      <c r="J29" s="20"/>
    </row>
    <row r="30" spans="1:10" s="19" customFormat="1" ht="17.25" customHeight="1" x14ac:dyDescent="0.25">
      <c r="A30" s="15">
        <v>27</v>
      </c>
      <c r="B30" s="17" t="s">
        <v>91</v>
      </c>
      <c r="C30" s="21" t="s">
        <v>92</v>
      </c>
      <c r="D30" s="17">
        <v>45</v>
      </c>
      <c r="E30" s="17">
        <v>30</v>
      </c>
      <c r="F30" s="16" t="s">
        <v>158</v>
      </c>
      <c r="G30" s="16" t="s">
        <v>201</v>
      </c>
      <c r="H30" s="20"/>
      <c r="I30" s="20"/>
      <c r="J30" s="20"/>
    </row>
    <row r="31" spans="1:10" s="19" customFormat="1" ht="17.25" customHeight="1" x14ac:dyDescent="0.25">
      <c r="A31" s="15">
        <v>28</v>
      </c>
      <c r="B31" s="17" t="s">
        <v>93</v>
      </c>
      <c r="C31" s="21" t="s">
        <v>94</v>
      </c>
      <c r="D31" s="17">
        <v>45</v>
      </c>
      <c r="E31" s="17">
        <v>30</v>
      </c>
      <c r="F31" s="16" t="s">
        <v>160</v>
      </c>
      <c r="G31" s="16" t="s">
        <v>201</v>
      </c>
      <c r="H31" s="20"/>
      <c r="I31" s="20"/>
      <c r="J31" s="20"/>
    </row>
    <row r="32" spans="1:10" s="19" customFormat="1" ht="17.25" customHeight="1" x14ac:dyDescent="0.25">
      <c r="A32" s="15">
        <v>29</v>
      </c>
      <c r="B32" s="17" t="s">
        <v>95</v>
      </c>
      <c r="C32" s="21" t="s">
        <v>96</v>
      </c>
      <c r="D32" s="17">
        <v>45</v>
      </c>
      <c r="E32" s="17">
        <v>30</v>
      </c>
      <c r="F32" s="16" t="s">
        <v>160</v>
      </c>
      <c r="G32" s="16" t="s">
        <v>201</v>
      </c>
      <c r="H32" s="20"/>
      <c r="I32" s="20"/>
      <c r="J32" s="20"/>
    </row>
    <row r="33" spans="1:15" s="19" customFormat="1" ht="17.25" customHeight="1" x14ac:dyDescent="0.25">
      <c r="A33" s="15">
        <v>30</v>
      </c>
      <c r="B33" s="17" t="s">
        <v>97</v>
      </c>
      <c r="C33" s="21" t="s">
        <v>98</v>
      </c>
      <c r="D33" s="17">
        <v>45</v>
      </c>
      <c r="E33" s="17">
        <v>30</v>
      </c>
      <c r="F33" s="16" t="s">
        <v>161</v>
      </c>
      <c r="G33" s="16" t="s">
        <v>201</v>
      </c>
      <c r="H33" s="20"/>
      <c r="I33" s="20"/>
      <c r="J33" s="20"/>
      <c r="O33" s="20"/>
    </row>
    <row r="34" spans="1:15" s="19" customFormat="1" ht="17.25" customHeight="1" x14ac:dyDescent="0.25">
      <c r="A34" s="15">
        <v>31</v>
      </c>
      <c r="B34" s="17" t="s">
        <v>99</v>
      </c>
      <c r="C34" s="21" t="s">
        <v>100</v>
      </c>
      <c r="D34" s="17">
        <v>45</v>
      </c>
      <c r="E34" s="17">
        <v>30</v>
      </c>
      <c r="F34" s="16" t="s">
        <v>161</v>
      </c>
      <c r="G34" s="16" t="s">
        <v>201</v>
      </c>
      <c r="H34" s="20"/>
      <c r="I34" s="20"/>
      <c r="J34" s="20"/>
    </row>
    <row r="35" spans="1:15" ht="17.25" customHeight="1" x14ac:dyDescent="0.25">
      <c r="A35" s="15">
        <v>32</v>
      </c>
      <c r="B35" s="17" t="s">
        <v>101</v>
      </c>
      <c r="C35" s="14" t="s">
        <v>102</v>
      </c>
      <c r="D35" s="12">
        <v>45</v>
      </c>
      <c r="E35" s="12">
        <v>30</v>
      </c>
      <c r="F35" s="1" t="s">
        <v>162</v>
      </c>
      <c r="G35" s="1" t="s">
        <v>193</v>
      </c>
    </row>
    <row r="36" spans="1:15" ht="17.25" customHeight="1" x14ac:dyDescent="0.25">
      <c r="A36" s="15">
        <v>33</v>
      </c>
      <c r="B36" s="17" t="s">
        <v>103</v>
      </c>
      <c r="C36" s="14" t="s">
        <v>104</v>
      </c>
      <c r="D36" s="12">
        <v>45</v>
      </c>
      <c r="E36" s="12">
        <v>30</v>
      </c>
      <c r="F36" s="1" t="s">
        <v>162</v>
      </c>
      <c r="G36" s="1" t="s">
        <v>193</v>
      </c>
      <c r="H36" s="11"/>
      <c r="I36" s="11"/>
      <c r="J36" s="11"/>
    </row>
    <row r="37" spans="1:15" ht="17.25" customHeight="1" x14ac:dyDescent="0.25">
      <c r="A37" s="15">
        <v>34</v>
      </c>
      <c r="B37" s="17" t="s">
        <v>105</v>
      </c>
      <c r="C37" s="13" t="s">
        <v>106</v>
      </c>
      <c r="D37" s="12">
        <v>45</v>
      </c>
      <c r="E37" s="12">
        <v>30</v>
      </c>
      <c r="F37" s="1" t="s">
        <v>162</v>
      </c>
      <c r="G37" s="1" t="s">
        <v>198</v>
      </c>
      <c r="H37" s="11"/>
      <c r="I37" s="11"/>
      <c r="J37" s="11"/>
    </row>
    <row r="38" spans="1:15" ht="17.25" customHeight="1" x14ac:dyDescent="0.25">
      <c r="A38" s="15">
        <v>35</v>
      </c>
      <c r="B38" s="17" t="s">
        <v>107</v>
      </c>
      <c r="C38" s="13" t="s">
        <v>108</v>
      </c>
      <c r="D38" s="12">
        <v>45</v>
      </c>
      <c r="E38" s="12">
        <v>30</v>
      </c>
      <c r="F38" s="1" t="s">
        <v>162</v>
      </c>
      <c r="G38" s="1" t="s">
        <v>198</v>
      </c>
      <c r="H38" s="11"/>
      <c r="I38" s="11"/>
      <c r="J38" s="11"/>
    </row>
    <row r="39" spans="1:15" ht="17.25" customHeight="1" x14ac:dyDescent="0.25">
      <c r="A39" s="15">
        <v>36</v>
      </c>
      <c r="B39" s="17" t="s">
        <v>109</v>
      </c>
      <c r="C39" s="13" t="s">
        <v>110</v>
      </c>
      <c r="D39" s="12">
        <v>45</v>
      </c>
      <c r="E39" s="12">
        <v>30</v>
      </c>
      <c r="F39" s="1" t="s">
        <v>162</v>
      </c>
      <c r="G39" s="1" t="s">
        <v>198</v>
      </c>
      <c r="H39" s="11"/>
      <c r="I39" s="11"/>
      <c r="J39" s="11"/>
    </row>
    <row r="40" spans="1:15" ht="17.25" customHeight="1" x14ac:dyDescent="0.25">
      <c r="A40" s="15">
        <v>37</v>
      </c>
      <c r="B40" s="17" t="s">
        <v>111</v>
      </c>
      <c r="C40" s="13" t="s">
        <v>112</v>
      </c>
      <c r="D40" s="12">
        <v>45</v>
      </c>
      <c r="E40" s="12">
        <v>30</v>
      </c>
      <c r="F40" s="1" t="s">
        <v>162</v>
      </c>
      <c r="G40" s="1" t="s">
        <v>198</v>
      </c>
      <c r="H40" s="11"/>
      <c r="I40" s="11"/>
      <c r="J40" s="11"/>
    </row>
    <row r="41" spans="1:15" ht="17.25" customHeight="1" x14ac:dyDescent="0.25">
      <c r="A41" s="15">
        <v>38</v>
      </c>
      <c r="B41" s="17" t="s">
        <v>113</v>
      </c>
      <c r="C41" s="13" t="s">
        <v>163</v>
      </c>
      <c r="D41" s="12">
        <v>45</v>
      </c>
      <c r="E41" s="12">
        <v>30</v>
      </c>
      <c r="F41" s="1" t="s">
        <v>162</v>
      </c>
      <c r="G41" s="1" t="s">
        <v>202</v>
      </c>
      <c r="H41" s="11"/>
      <c r="I41" s="11"/>
      <c r="J41" s="11"/>
    </row>
    <row r="42" spans="1:15" ht="17.25" customHeight="1" x14ac:dyDescent="0.25">
      <c r="A42" s="15">
        <v>39</v>
      </c>
      <c r="B42" s="17" t="s">
        <v>114</v>
      </c>
      <c r="C42" s="13" t="s">
        <v>115</v>
      </c>
      <c r="D42" s="12">
        <v>45</v>
      </c>
      <c r="E42" s="12">
        <v>30</v>
      </c>
      <c r="F42" s="1" t="s">
        <v>162</v>
      </c>
      <c r="G42" s="1" t="s">
        <v>202</v>
      </c>
      <c r="H42" s="11"/>
      <c r="I42" s="11"/>
      <c r="J42" s="11"/>
    </row>
    <row r="43" spans="1:15" ht="17.25" customHeight="1" x14ac:dyDescent="0.25">
      <c r="A43" s="15">
        <v>40</v>
      </c>
      <c r="B43" s="17" t="s">
        <v>116</v>
      </c>
      <c r="C43" s="13" t="s">
        <v>117</v>
      </c>
      <c r="D43" s="12">
        <v>45</v>
      </c>
      <c r="E43" s="12">
        <v>30</v>
      </c>
      <c r="F43" s="1" t="s">
        <v>162</v>
      </c>
      <c r="G43" s="1"/>
      <c r="H43" s="11"/>
      <c r="I43" s="11"/>
      <c r="J43" s="11"/>
    </row>
    <row r="44" spans="1:15" ht="17.25" customHeight="1" x14ac:dyDescent="0.25">
      <c r="A44" s="15">
        <v>41</v>
      </c>
      <c r="B44" s="17" t="s">
        <v>118</v>
      </c>
      <c r="C44" s="13" t="s">
        <v>119</v>
      </c>
      <c r="D44" s="12">
        <v>45</v>
      </c>
      <c r="E44" s="12">
        <v>30</v>
      </c>
      <c r="F44" s="1" t="s">
        <v>162</v>
      </c>
      <c r="G44" s="1" t="s">
        <v>201</v>
      </c>
      <c r="H44" s="11"/>
      <c r="I44" s="11"/>
      <c r="J44" s="11"/>
    </row>
    <row r="45" spans="1:15" ht="17.25" customHeight="1" x14ac:dyDescent="0.25">
      <c r="A45" s="15">
        <v>42</v>
      </c>
      <c r="B45" s="17" t="s">
        <v>120</v>
      </c>
      <c r="C45" s="13" t="s">
        <v>121</v>
      </c>
      <c r="D45" s="12">
        <v>45</v>
      </c>
      <c r="E45" s="12">
        <v>30</v>
      </c>
      <c r="F45" s="1" t="s">
        <v>162</v>
      </c>
      <c r="G45" s="1" t="s">
        <v>201</v>
      </c>
      <c r="H45" s="11"/>
      <c r="I45" s="11"/>
      <c r="J45" s="11"/>
    </row>
    <row r="46" spans="1:15" ht="17.25" customHeight="1" x14ac:dyDescent="0.25">
      <c r="A46" s="15">
        <v>43</v>
      </c>
      <c r="B46" s="17" t="s">
        <v>122</v>
      </c>
      <c r="C46" s="13" t="s">
        <v>123</v>
      </c>
      <c r="D46" s="12">
        <v>45</v>
      </c>
      <c r="E46" s="12">
        <v>30</v>
      </c>
      <c r="F46" s="1" t="s">
        <v>162</v>
      </c>
      <c r="G46" s="1" t="s">
        <v>201</v>
      </c>
      <c r="H46" s="11"/>
      <c r="I46" s="11"/>
      <c r="J46" s="11"/>
    </row>
    <row r="47" spans="1:15" ht="17.25" customHeight="1" x14ac:dyDescent="0.25">
      <c r="A47" s="15">
        <v>44</v>
      </c>
      <c r="B47" s="17" t="s">
        <v>124</v>
      </c>
      <c r="C47" s="13" t="s">
        <v>125</v>
      </c>
      <c r="D47" s="12">
        <v>45</v>
      </c>
      <c r="E47" s="12">
        <v>30</v>
      </c>
      <c r="F47" s="1" t="s">
        <v>162</v>
      </c>
      <c r="G47" s="1" t="s">
        <v>198</v>
      </c>
      <c r="H47" s="11"/>
      <c r="I47" s="11"/>
      <c r="J47" s="11"/>
    </row>
  </sheetData>
  <mergeCells count="2">
    <mergeCell ref="A1:F1"/>
    <mergeCell ref="D2:E2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D10"/>
  <sheetViews>
    <sheetView workbookViewId="0">
      <selection activeCell="B6" sqref="B6"/>
    </sheetView>
  </sheetViews>
  <sheetFormatPr defaultColWidth="9.1796875" defaultRowHeight="21.75" customHeight="1" x14ac:dyDescent="0.25"/>
  <cols>
    <col min="1" max="1" width="5.81640625" style="2" customWidth="1"/>
    <col min="2" max="2" width="42.7265625" style="5" bestFit="1" customWidth="1"/>
    <col min="3" max="3" width="7.453125" style="5" customWidth="1"/>
    <col min="4" max="4" width="20.1796875" style="5" customWidth="1"/>
    <col min="5" max="16384" width="9.1796875" style="2"/>
  </cols>
  <sheetData>
    <row r="1" spans="1:4" ht="36" customHeight="1" x14ac:dyDescent="0.25">
      <c r="A1" s="93" t="s">
        <v>39</v>
      </c>
      <c r="B1" s="93"/>
      <c r="C1" s="93"/>
      <c r="D1" s="93"/>
    </row>
    <row r="2" spans="1:4" ht="14.25" customHeight="1" x14ac:dyDescent="0.25">
      <c r="B2" s="2"/>
      <c r="D2" s="2"/>
    </row>
    <row r="3" spans="1:4" ht="25.5" customHeight="1" x14ac:dyDescent="0.25">
      <c r="A3" s="4" t="s">
        <v>40</v>
      </c>
      <c r="B3" s="4" t="s">
        <v>28</v>
      </c>
      <c r="C3" s="4" t="s">
        <v>38</v>
      </c>
      <c r="D3" s="4" t="s">
        <v>37</v>
      </c>
    </row>
    <row r="4" spans="1:4" ht="21.75" customHeight="1" x14ac:dyDescent="0.25">
      <c r="A4" s="6">
        <v>1</v>
      </c>
      <c r="B4" s="22" t="s">
        <v>34</v>
      </c>
      <c r="C4" s="23">
        <v>1</v>
      </c>
      <c r="D4" s="22" t="s">
        <v>41</v>
      </c>
    </row>
    <row r="5" spans="1:4" ht="21.75" customHeight="1" x14ac:dyDescent="0.25">
      <c r="A5" s="6">
        <v>2</v>
      </c>
      <c r="B5" s="16" t="s">
        <v>36</v>
      </c>
      <c r="C5" s="15">
        <v>2</v>
      </c>
      <c r="D5" s="16" t="s">
        <v>43</v>
      </c>
    </row>
    <row r="6" spans="1:4" ht="21.75" customHeight="1" x14ac:dyDescent="0.25">
      <c r="A6" s="6">
        <v>3</v>
      </c>
      <c r="B6" s="16" t="s">
        <v>35</v>
      </c>
      <c r="C6" s="15">
        <v>2</v>
      </c>
      <c r="D6" s="16" t="s">
        <v>43</v>
      </c>
    </row>
    <row r="7" spans="1:4" ht="21.75" customHeight="1" x14ac:dyDescent="0.25">
      <c r="A7" s="6">
        <v>4</v>
      </c>
      <c r="B7" s="16" t="s">
        <v>158</v>
      </c>
      <c r="C7" s="15">
        <v>2</v>
      </c>
      <c r="D7" s="16" t="s">
        <v>43</v>
      </c>
    </row>
    <row r="8" spans="1:4" ht="21.75" customHeight="1" x14ac:dyDescent="0.25">
      <c r="A8" s="6">
        <v>5</v>
      </c>
      <c r="B8" s="7" t="s">
        <v>162</v>
      </c>
      <c r="C8" s="24">
        <v>3</v>
      </c>
      <c r="D8" s="7" t="s">
        <v>42</v>
      </c>
    </row>
    <row r="9" spans="1:4" ht="21.75" customHeight="1" x14ac:dyDescent="0.25">
      <c r="A9" s="6">
        <v>6</v>
      </c>
      <c r="B9" s="25" t="s">
        <v>160</v>
      </c>
      <c r="C9" s="24">
        <v>3</v>
      </c>
      <c r="D9" s="7" t="s">
        <v>42</v>
      </c>
    </row>
    <row r="10" spans="1:4" ht="21.75" customHeight="1" x14ac:dyDescent="0.25">
      <c r="A10" s="6">
        <v>7</v>
      </c>
      <c r="B10" s="25" t="s">
        <v>161</v>
      </c>
      <c r="C10" s="24">
        <v>3</v>
      </c>
      <c r="D10" s="7" t="s">
        <v>42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5"/>
  <sheetViews>
    <sheetView workbookViewId="0">
      <selection activeCell="B9" sqref="B9"/>
    </sheetView>
  </sheetViews>
  <sheetFormatPr defaultColWidth="9.1796875" defaultRowHeight="21.75" customHeight="1" x14ac:dyDescent="0.25"/>
  <cols>
    <col min="1" max="1" width="10.54296875" style="50" customWidth="1"/>
    <col min="2" max="2" width="11.26953125" style="50" customWidth="1"/>
    <col min="3" max="16384" width="9.1796875" style="50"/>
  </cols>
  <sheetData>
    <row r="1" spans="1:4" ht="21.75" customHeight="1" x14ac:dyDescent="0.25">
      <c r="A1" s="49" t="s">
        <v>175</v>
      </c>
      <c r="B1" s="49" t="s">
        <v>209</v>
      </c>
    </row>
    <row r="2" spans="1:4" ht="21.75" customHeight="1" x14ac:dyDescent="0.25">
      <c r="A2" s="49" t="s">
        <v>176</v>
      </c>
      <c r="B2" s="50">
        <v>2</v>
      </c>
    </row>
    <row r="3" spans="1:4" ht="21.75" customHeight="1" x14ac:dyDescent="0.25">
      <c r="A3" s="49" t="s">
        <v>177</v>
      </c>
      <c r="B3" s="51" t="s">
        <v>213</v>
      </c>
      <c r="D3" s="51"/>
    </row>
    <row r="4" spans="1:4" ht="21.75" customHeight="1" x14ac:dyDescent="0.25">
      <c r="A4" s="49" t="s">
        <v>178</v>
      </c>
      <c r="B4" s="68">
        <v>44717</v>
      </c>
      <c r="D4" s="68"/>
    </row>
    <row r="5" spans="1:4" ht="21.75" customHeight="1" x14ac:dyDescent="0.25">
      <c r="A5" s="49" t="s">
        <v>179</v>
      </c>
      <c r="B5" s="49" t="str">
        <f>"15"&amp;" tuần, từ "&amp;TEXT(B3,"dd/mm/yyyy")&amp; " đến "&amp;TEXT(B4,"dd/mm/yyyy")</f>
        <v>15 tuần, từ 21/02/2022 đến 05/06/2022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TKB all</vt:lpstr>
      <vt:lpstr>Lich hoc</vt:lpstr>
      <vt:lpstr>18L1</vt:lpstr>
      <vt:lpstr>CD_DSGV</vt:lpstr>
      <vt:lpstr>CD_DSHP</vt:lpstr>
      <vt:lpstr>CD_LoaiHP</vt:lpstr>
      <vt:lpstr>CD_DMHK</vt:lpstr>
      <vt:lpstr>CD_DSGV!Criteria</vt:lpstr>
      <vt:lpstr>CD_DSHP!Criteria</vt:lpstr>
      <vt:lpstr>'TKB all'!Criteria</vt:lpstr>
      <vt:lpstr>CD_DSHP!Extract</vt:lpstr>
      <vt:lpstr>'Lich hoc'!Print_Area</vt:lpstr>
      <vt:lpstr>'TKB all'!Print_Titles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ltthao</dc:creator>
  <cp:lastModifiedBy>nkdung</cp:lastModifiedBy>
  <cp:lastPrinted>2022-01-06T04:53:03Z</cp:lastPrinted>
  <dcterms:created xsi:type="dcterms:W3CDTF">2010-07-20T07:44:22Z</dcterms:created>
  <dcterms:modified xsi:type="dcterms:W3CDTF">2022-01-25T01:57:22Z</dcterms:modified>
</cp:coreProperties>
</file>